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30" yWindow="180" windowWidth="17685" windowHeight="11565" tabRatio="892" activeTab="0"/>
  </bookViews>
  <sheets>
    <sheet name="RD 2011 Q3 Total" sheetId="1" r:id="rId1"/>
    <sheet name="RD 2011 Q3 Cap S" sheetId="2" r:id="rId2"/>
    <sheet name="Repossed Properties - Year" sheetId="3" r:id="rId3"/>
    <sheet name="Repossed Porperties - Quarter" sheetId="4" r:id="rId4"/>
    <sheet name="LTV" sheetId="5" r:id="rId5"/>
    <sheet name="3m arrears" sheetId="6" r:id="rId6"/>
  </sheets>
  <definedNames>
    <definedName name="_xlnm.Print_Area" localSheetId="4">'LTV'!$A$1:$Z$32</definedName>
  </definedNames>
  <calcPr fullCalcOnLoad="1"/>
</workbook>
</file>

<file path=xl/sharedStrings.xml><?xml version="1.0" encoding="utf-8"?>
<sst xmlns="http://schemas.openxmlformats.org/spreadsheetml/2006/main" count="240" uniqueCount="103">
  <si>
    <t xml:space="preserve"> 0 - 2</t>
  </si>
  <si>
    <t xml:space="preserve"> 2 - 5</t>
  </si>
  <si>
    <t xml:space="preserve"> 5 - 20</t>
  </si>
  <si>
    <t xml:space="preserve"> 20 - 50</t>
  </si>
  <si>
    <t xml:space="preserve"> 50 - 100</t>
  </si>
  <si>
    <t>Agriculture</t>
  </si>
  <si>
    <t>Total</t>
  </si>
  <si>
    <t xml:space="preserve">DKK million </t>
  </si>
  <si>
    <t>Total DKKm/ number</t>
  </si>
  <si>
    <t xml:space="preserve"> </t>
  </si>
  <si>
    <t>Mortgage loans</t>
  </si>
  <si>
    <t xml:space="preserve"> - Bond debt outstanding</t>
  </si>
  <si>
    <t xml:space="preserve"> - Number of loans</t>
  </si>
  <si>
    <t xml:space="preserve"> Total</t>
  </si>
  <si>
    <t>Bond debt outstanding by loan type</t>
  </si>
  <si>
    <t>Bond debt outstanding by size, DKKm</t>
  </si>
  <si>
    <t xml:space="preserve"> 100 and above</t>
  </si>
  <si>
    <t>Bond debt outstanding by term-to-maturity, years</t>
  </si>
  <si>
    <t>Fixed-rate loans</t>
  </si>
  <si>
    <t>Bond debt outstanding by geographic area</t>
  </si>
  <si>
    <t xml:space="preserve"> - Metropolitan area</t>
  </si>
  <si>
    <t xml:space="preserve"> - repayment loans</t>
  </si>
  <si>
    <t>Commercial</t>
  </si>
  <si>
    <t xml:space="preserve"> - Other Sealand</t>
  </si>
  <si>
    <t xml:space="preserve"> - Region South Denmark</t>
  </si>
  <si>
    <t xml:space="preserve"> - Region Central Jutland</t>
  </si>
  <si>
    <t xml:space="preserve"> - Region North Jutland</t>
  </si>
  <si>
    <t xml:space="preserve"> - Other area</t>
  </si>
  <si>
    <t xml:space="preserve"> 0 </t>
  </si>
  <si>
    <t xml:space="preserve"> 1</t>
  </si>
  <si>
    <t xml:space="preserve"> 2</t>
  </si>
  <si>
    <t xml:space="preserve"> 3</t>
  </si>
  <si>
    <t xml:space="preserve"> 4</t>
  </si>
  <si>
    <t xml:space="preserve"> 6</t>
  </si>
  <si>
    <t xml:space="preserve"> 8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</si>
  <si>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</si>
  <si>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</si>
  <si>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</si>
  <si>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</si>
  <si>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</si>
  <si>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>Rental Residential</t>
  </si>
  <si>
    <t>Private</t>
  </si>
  <si>
    <t>Loan to value %</t>
  </si>
  <si>
    <t>Rental residential</t>
  </si>
  <si>
    <t>Stock</t>
  </si>
  <si>
    <t>Repossed in year</t>
  </si>
  <si>
    <t>3 month arrears</t>
  </si>
  <si>
    <t>FlexLån®</t>
  </si>
  <si>
    <t>End year</t>
  </si>
  <si>
    <t>Homeowner Segment</t>
  </si>
  <si>
    <t>Corporate Segments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</si>
  <si>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</si>
  <si>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</si>
  <si>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</si>
  <si>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</si>
  <si>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</si>
  <si>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</si>
  <si>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</si>
  <si>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</si>
  <si>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</si>
  <si>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</si>
  <si>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</si>
  <si>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</si>
  <si>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</si>
  <si>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</si>
  <si>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</si>
  <si>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</si>
  <si>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</si>
  <si>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</si>
  <si>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</si>
  <si>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</si>
  <si>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</si>
  <si>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</si>
  <si>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</si>
  <si>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</si>
  <si>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</si>
  <si>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</si>
  <si>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</si>
  <si>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</si>
  <si>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</si>
  <si>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Quarter</t>
  </si>
  <si>
    <t>Bond debt outstanding by Loan To Value</t>
  </si>
  <si>
    <t>0 - 20%</t>
  </si>
  <si>
    <t>20 - 40%</t>
  </si>
  <si>
    <t>40 - 60%</t>
  </si>
  <si>
    <t>60 - 80%</t>
  </si>
  <si>
    <t>&gt; 80 %</t>
  </si>
  <si>
    <t>2010 Q1</t>
  </si>
  <si>
    <t>2010 Q2</t>
  </si>
  <si>
    <t>2010 Q3</t>
  </si>
  <si>
    <t>2010 Q4</t>
  </si>
  <si>
    <t>2011*</t>
  </si>
  <si>
    <t>2011 Q1</t>
  </si>
  <si>
    <t xml:space="preserve"> - interest-only </t>
  </si>
  <si>
    <t>FlexGaranti®, Rentedyk TM</t>
  </si>
  <si>
    <t>RD EURIBOR3®</t>
  </si>
  <si>
    <t>RD CIBOR6®</t>
  </si>
  <si>
    <t>2011 Q2</t>
  </si>
  <si>
    <t>Realkredit Danmark 2011 Q3 - Total portfolio</t>
  </si>
  <si>
    <t>Realkredit Danmark 2011 Q3 - Capital center S</t>
  </si>
  <si>
    <t>*Q3 2011</t>
  </si>
  <si>
    <t>2011 Q3</t>
  </si>
  <si>
    <t xml:space="preserve"> -   </t>
  </si>
</sst>
</file>

<file path=xl/styles.xml><?xml version="1.0" encoding="utf-8"?>
<styleSheet xmlns="http://schemas.openxmlformats.org/spreadsheetml/2006/main">
  <numFmts count="4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,,"/>
    <numFmt numFmtId="181" formatCode="#,##0_ ;\-#,##0\ "/>
    <numFmt numFmtId="182" formatCode="0_ ;\-0\ "/>
    <numFmt numFmtId="183" formatCode="#,###.0,,,"/>
    <numFmt numFmtId="184" formatCode="#,###.0,"/>
    <numFmt numFmtId="185" formatCode="##,##0.0,,,"/>
    <numFmt numFmtId="186" formatCode="_-* #,##0.0_-;\-* #,##0.0_-;_-* &quot;-&quot;??_-;_-@_-"/>
    <numFmt numFmtId="187" formatCode="_-* #,##0_-;\-* #,##0_-;_-* &quot;-&quot;??_-;_-@_-"/>
    <numFmt numFmtId="188" formatCode="#.0,,"/>
    <numFmt numFmtId="189" formatCode="#,###,###.0,"/>
    <numFmt numFmtId="190" formatCode="0.0"/>
    <numFmt numFmtId="191" formatCode="_(* #,##0.0_);_(* \(#,##0.0\);_(* &quot;-&quot;??_);_(@_)"/>
    <numFmt numFmtId="192" formatCode="_(* #,##0_);_(* \(#,##0\);_(* &quot;-&quot;??_);_(@_)"/>
    <numFmt numFmtId="193" formatCode="#,##0.0"/>
    <numFmt numFmtId="194" formatCode="#,##0.000"/>
    <numFmt numFmtId="195" formatCode="_ * #,##0.0_ ;_ * \-#,##0.0_ ;_ * &quot;-&quot;??_ ;_ @_ "/>
    <numFmt numFmtId="196" formatCode="_ * #,##0_ ;_ * \-#,##0_ ;_ * &quot;-&quot;??_ ;_ @_ "/>
    <numFmt numFmtId="197" formatCode="_ * #,##0.0_ ;_ * \-#,##0.0_ ;_ * &quot;-&quot;?_ ;_ @_ "/>
  </numFmts>
  <fonts count="53">
    <font>
      <sz val="9"/>
      <name val="verdana"/>
      <family val="0"/>
    </font>
    <font>
      <sz val="8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u val="single"/>
      <sz val="9"/>
      <color indexed="12"/>
      <name val="Verdana"/>
      <family val="2"/>
    </font>
    <font>
      <u val="single"/>
      <sz val="9"/>
      <color indexed="36"/>
      <name val="Verdana"/>
      <family val="2"/>
    </font>
    <font>
      <sz val="9"/>
      <name val="Verdana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color indexed="8"/>
      <name val="Univers LT 45 Light"/>
      <family val="0"/>
    </font>
    <font>
      <sz val="7.35"/>
      <color indexed="8"/>
      <name val="Univers LT 45 Light"/>
      <family val="0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sz val="4.35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8"/>
      <name val="Univers LT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88" applyFont="1" applyFill="1">
      <alignment/>
      <protection/>
    </xf>
    <xf numFmtId="0" fontId="3" fillId="33" borderId="0" xfId="88" applyNumberFormat="1" applyFont="1" applyFill="1" applyBorder="1" applyAlignment="1">
      <alignment horizontal="center"/>
      <protection/>
    </xf>
    <xf numFmtId="0" fontId="3" fillId="33" borderId="0" xfId="88" applyFont="1" applyFill="1" applyBorder="1" applyAlignment="1">
      <alignment horizontal="left"/>
      <protection/>
    </xf>
    <xf numFmtId="0" fontId="1" fillId="33" borderId="10" xfId="88" applyFont="1" applyFill="1" applyBorder="1" applyAlignment="1">
      <alignment horizontal="left" vertical="top"/>
      <protection/>
    </xf>
    <xf numFmtId="0" fontId="3" fillId="33" borderId="10" xfId="88" applyFont="1" applyFill="1" applyBorder="1" applyAlignment="1">
      <alignment horizontal="center" vertical="top" wrapText="1"/>
      <protection/>
    </xf>
    <xf numFmtId="0" fontId="3" fillId="33" borderId="10" xfId="88" applyFont="1" applyFill="1" applyBorder="1" applyAlignment="1">
      <alignment horizontal="right" wrapText="1"/>
      <protection/>
    </xf>
    <xf numFmtId="0" fontId="3" fillId="33" borderId="0" xfId="88" applyFont="1" applyFill="1" applyBorder="1">
      <alignment/>
      <protection/>
    </xf>
    <xf numFmtId="0" fontId="1" fillId="33" borderId="0" xfId="88" applyFont="1" applyFill="1" applyBorder="1">
      <alignment/>
      <protection/>
    </xf>
    <xf numFmtId="0" fontId="1" fillId="33" borderId="0" xfId="88" applyFont="1" applyFill="1" applyBorder="1" quotePrefix="1">
      <alignment/>
      <protection/>
    </xf>
    <xf numFmtId="0" fontId="3" fillId="33" borderId="0" xfId="88" applyFont="1" applyFill="1" applyBorder="1" quotePrefix="1">
      <alignment/>
      <protection/>
    </xf>
    <xf numFmtId="9" fontId="3" fillId="33" borderId="0" xfId="88" applyNumberFormat="1" applyFont="1" applyFill="1" applyBorder="1">
      <alignment/>
      <protection/>
    </xf>
    <xf numFmtId="0" fontId="3" fillId="33" borderId="0" xfId="88" applyFont="1" applyFill="1" applyBorder="1" applyAlignment="1">
      <alignment wrapText="1"/>
      <protection/>
    </xf>
    <xf numFmtId="0" fontId="1" fillId="33" borderId="0" xfId="0" applyFont="1" applyFill="1" applyAlignment="1" quotePrefix="1">
      <alignment/>
    </xf>
    <xf numFmtId="171" fontId="1" fillId="33" borderId="0" xfId="42" applyFont="1" applyFill="1" applyAlignment="1">
      <alignment/>
    </xf>
    <xf numFmtId="9" fontId="1" fillId="33" borderId="0" xfId="88" applyNumberFormat="1" applyFont="1" applyFill="1" applyBorder="1" applyAlignment="1" quotePrefix="1">
      <alignment horizontal="left"/>
      <protection/>
    </xf>
    <xf numFmtId="187" fontId="1" fillId="33" borderId="0" xfId="42" applyNumberFormat="1" applyFont="1" applyFill="1" applyAlignment="1">
      <alignment/>
    </xf>
    <xf numFmtId="192" fontId="1" fillId="33" borderId="0" xfId="0" applyNumberFormat="1" applyFont="1" applyFill="1" applyAlignment="1">
      <alignment/>
    </xf>
    <xf numFmtId="3" fontId="1" fillId="33" borderId="0" xfId="88" applyNumberFormat="1" applyFont="1" applyFill="1" applyBorder="1">
      <alignment/>
      <protection/>
    </xf>
    <xf numFmtId="3" fontId="3" fillId="33" borderId="0" xfId="42" applyNumberFormat="1" applyFont="1" applyFill="1" applyAlignment="1">
      <alignment/>
    </xf>
    <xf numFmtId="3" fontId="3" fillId="33" borderId="0" xfId="88" applyNumberFormat="1" applyFont="1" applyFill="1" applyBorder="1">
      <alignment/>
      <protection/>
    </xf>
    <xf numFmtId="3" fontId="1" fillId="33" borderId="0" xfId="0" applyNumberFormat="1" applyFont="1" applyFill="1" applyAlignment="1">
      <alignment/>
    </xf>
    <xf numFmtId="0" fontId="1" fillId="33" borderId="0" xfId="88" applyFont="1" applyFill="1" applyBorder="1" applyAlignment="1">
      <alignment wrapText="1"/>
      <protection/>
    </xf>
    <xf numFmtId="180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80" fontId="3" fillId="33" borderId="0" xfId="0" applyNumberFormat="1" applyFont="1" applyFill="1" applyAlignment="1">
      <alignment horizontal="right"/>
    </xf>
    <xf numFmtId="180" fontId="1" fillId="33" borderId="0" xfId="0" applyNumberFormat="1" applyFont="1" applyFill="1" applyAlignment="1">
      <alignment horizontal="right"/>
    </xf>
    <xf numFmtId="180" fontId="3" fillId="33" borderId="0" xfId="0" applyNumberFormat="1" applyFont="1" applyFill="1" applyAlignment="1">
      <alignment/>
    </xf>
    <xf numFmtId="171" fontId="3" fillId="33" borderId="0" xfId="42" applyFont="1" applyFill="1" applyAlignment="1">
      <alignment/>
    </xf>
    <xf numFmtId="0" fontId="0" fillId="34" borderId="0" xfId="0" applyFill="1" applyAlignment="1">
      <alignment/>
    </xf>
    <xf numFmtId="0" fontId="7" fillId="34" borderId="0" xfId="66" applyFill="1">
      <alignment/>
      <protection/>
    </xf>
    <xf numFmtId="0" fontId="2" fillId="34" borderId="0" xfId="87" applyFont="1" applyFill="1">
      <alignment/>
      <protection/>
    </xf>
    <xf numFmtId="187" fontId="3" fillId="33" borderId="11" xfId="42" applyNumberFormat="1" applyFont="1" applyFill="1" applyBorder="1" applyAlignment="1">
      <alignment/>
    </xf>
    <xf numFmtId="187" fontId="3" fillId="33" borderId="0" xfId="42" applyNumberFormat="1" applyFont="1" applyFill="1" applyAlignment="1">
      <alignment/>
    </xf>
    <xf numFmtId="187" fontId="1" fillId="33" borderId="0" xfId="42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186" fontId="1" fillId="33" borderId="0" xfId="42" applyNumberFormat="1" applyFont="1" applyFill="1" applyBorder="1" applyAlignment="1">
      <alignment/>
    </xf>
    <xf numFmtId="171" fontId="1" fillId="33" borderId="0" xfId="42" applyNumberFormat="1" applyFont="1" applyFill="1" applyBorder="1" applyAlignment="1">
      <alignment horizontal="left"/>
    </xf>
    <xf numFmtId="0" fontId="3" fillId="35" borderId="0" xfId="88" applyFont="1" applyFill="1" applyBorder="1" applyAlignment="1">
      <alignment wrapText="1"/>
      <protection/>
    </xf>
    <xf numFmtId="182" fontId="1" fillId="33" borderId="0" xfId="42" applyNumberFormat="1" applyFont="1" applyFill="1" applyBorder="1" applyAlignment="1">
      <alignment horizontal="center"/>
    </xf>
    <xf numFmtId="0" fontId="8" fillId="34" borderId="0" xfId="87" applyFont="1" applyFill="1" applyBorder="1">
      <alignment/>
      <protection/>
    </xf>
    <xf numFmtId="0" fontId="3" fillId="35" borderId="0" xfId="88" applyFont="1" applyFill="1" applyBorder="1" applyAlignment="1">
      <alignment vertical="top" wrapText="1"/>
      <protection/>
    </xf>
    <xf numFmtId="0" fontId="3" fillId="33" borderId="0" xfId="88" applyFont="1" applyFill="1" applyBorder="1" applyAlignment="1">
      <alignment horizontal="right" wrapText="1"/>
      <protection/>
    </xf>
    <xf numFmtId="0" fontId="6" fillId="0" borderId="0" xfId="79" applyBorder="1">
      <alignment/>
      <protection/>
    </xf>
    <xf numFmtId="187" fontId="3" fillId="33" borderId="11" xfId="46" applyNumberFormat="1" applyFont="1" applyFill="1" applyBorder="1" applyAlignment="1">
      <alignment/>
    </xf>
    <xf numFmtId="187" fontId="3" fillId="33" borderId="0" xfId="46" applyNumberFormat="1" applyFont="1" applyFill="1" applyAlignment="1">
      <alignment/>
    </xf>
    <xf numFmtId="187" fontId="3" fillId="33" borderId="0" xfId="46" applyNumberFormat="1" applyFont="1" applyFill="1" applyBorder="1" applyAlignment="1">
      <alignment/>
    </xf>
    <xf numFmtId="187" fontId="1" fillId="33" borderId="0" xfId="46" applyNumberFormat="1" applyFont="1" applyFill="1" applyAlignment="1">
      <alignment/>
    </xf>
    <xf numFmtId="187" fontId="1" fillId="33" borderId="0" xfId="46" applyNumberFormat="1" applyFont="1" applyFill="1" applyBorder="1" applyAlignment="1">
      <alignment/>
    </xf>
    <xf numFmtId="0" fontId="6" fillId="0" borderId="0" xfId="79">
      <alignment/>
      <protection/>
    </xf>
    <xf numFmtId="3" fontId="1" fillId="33" borderId="0" xfId="79" applyNumberFormat="1" applyFont="1" applyFill="1">
      <alignment/>
      <protection/>
    </xf>
    <xf numFmtId="3" fontId="3" fillId="33" borderId="11" xfId="79" applyNumberFormat="1" applyFont="1" applyFill="1" applyBorder="1">
      <alignment/>
      <protection/>
    </xf>
    <xf numFmtId="3" fontId="3" fillId="33" borderId="0" xfId="79" applyNumberFormat="1" applyFont="1" applyFill="1">
      <alignment/>
      <protection/>
    </xf>
    <xf numFmtId="0" fontId="1" fillId="33" borderId="0" xfId="79" applyFont="1" applyFill="1" applyAlignment="1">
      <alignment horizontal="right"/>
      <protection/>
    </xf>
    <xf numFmtId="0" fontId="6" fillId="0" borderId="0" xfId="81">
      <alignment/>
      <protection/>
    </xf>
    <xf numFmtId="3" fontId="1" fillId="33" borderId="0" xfId="81" applyNumberFormat="1" applyFont="1" applyFill="1">
      <alignment/>
      <protection/>
    </xf>
    <xf numFmtId="3" fontId="3" fillId="33" borderId="11" xfId="81" applyNumberFormat="1" applyFont="1" applyFill="1" applyBorder="1">
      <alignment/>
      <protection/>
    </xf>
    <xf numFmtId="3" fontId="3" fillId="33" borderId="0" xfId="81" applyNumberFormat="1" applyFont="1" applyFill="1">
      <alignment/>
      <protection/>
    </xf>
    <xf numFmtId="3" fontId="1" fillId="33" borderId="0" xfId="81" applyNumberFormat="1" applyFont="1" applyFill="1" applyAlignment="1">
      <alignment horizontal="right"/>
      <protection/>
    </xf>
    <xf numFmtId="0" fontId="1" fillId="33" borderId="0" xfId="81" applyFont="1" applyFill="1" applyAlignment="1">
      <alignment horizontal="right"/>
      <protection/>
    </xf>
    <xf numFmtId="187" fontId="1" fillId="33" borderId="0" xfId="48" applyNumberFormat="1" applyFont="1" applyFill="1" applyAlignment="1">
      <alignment/>
    </xf>
    <xf numFmtId="187" fontId="3" fillId="33" borderId="11" xfId="48" applyNumberFormat="1" applyFont="1" applyFill="1" applyBorder="1" applyAlignment="1">
      <alignment/>
    </xf>
    <xf numFmtId="187" fontId="3" fillId="33" borderId="0" xfId="48" applyNumberFormat="1" applyFont="1" applyFill="1" applyAlignment="1">
      <alignment/>
    </xf>
    <xf numFmtId="187" fontId="3" fillId="33" borderId="0" xfId="48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34" borderId="0" xfId="0" applyNumberFormat="1" applyFont="1" applyFill="1" applyAlignment="1">
      <alignment/>
    </xf>
    <xf numFmtId="187" fontId="1" fillId="34" borderId="0" xfId="46" applyNumberFormat="1" applyFont="1" applyFill="1" applyAlignment="1">
      <alignment/>
    </xf>
    <xf numFmtId="3" fontId="1" fillId="34" borderId="0" xfId="79" applyNumberFormat="1" applyFont="1" applyFill="1">
      <alignment/>
      <protection/>
    </xf>
    <xf numFmtId="0" fontId="6" fillId="34" borderId="0" xfId="79" applyFill="1">
      <alignment/>
      <protection/>
    </xf>
    <xf numFmtId="0" fontId="1" fillId="34" borderId="0" xfId="79" applyFont="1" applyFill="1">
      <alignment/>
      <protection/>
    </xf>
    <xf numFmtId="3" fontId="3" fillId="34" borderId="11" xfId="79" applyNumberFormat="1" applyFont="1" applyFill="1" applyBorder="1">
      <alignment/>
      <protection/>
    </xf>
    <xf numFmtId="3" fontId="3" fillId="34" borderId="0" xfId="79" applyNumberFormat="1" applyFont="1" applyFill="1">
      <alignment/>
      <protection/>
    </xf>
    <xf numFmtId="187" fontId="3" fillId="34" borderId="0" xfId="46" applyNumberFormat="1" applyFont="1" applyFill="1" applyBorder="1" applyAlignment="1">
      <alignment/>
    </xf>
    <xf numFmtId="187" fontId="3" fillId="34" borderId="0" xfId="46" applyNumberFormat="1" applyFont="1" applyFill="1" applyAlignment="1">
      <alignment/>
    </xf>
    <xf numFmtId="187" fontId="1" fillId="34" borderId="0" xfId="46" applyNumberFormat="1" applyFont="1" applyFill="1" applyBorder="1" applyAlignment="1">
      <alignment/>
    </xf>
    <xf numFmtId="187" fontId="3" fillId="34" borderId="0" xfId="48" applyNumberFormat="1" applyFont="1" applyFill="1" applyBorder="1" applyAlignment="1">
      <alignment/>
    </xf>
    <xf numFmtId="187" fontId="3" fillId="34" borderId="0" xfId="48" applyNumberFormat="1" applyFont="1" applyFill="1" applyAlignment="1">
      <alignment/>
    </xf>
    <xf numFmtId="187" fontId="1" fillId="34" borderId="0" xfId="48" applyNumberFormat="1" applyFont="1" applyFill="1" applyBorder="1" applyAlignment="1">
      <alignment/>
    </xf>
    <xf numFmtId="187" fontId="1" fillId="34" borderId="0" xfId="48" applyNumberFormat="1" applyFont="1" applyFill="1" applyAlignment="1">
      <alignment/>
    </xf>
    <xf numFmtId="0" fontId="3" fillId="33" borderId="10" xfId="88" applyNumberFormat="1" applyFont="1" applyFill="1" applyBorder="1" applyAlignment="1">
      <alignment horizontal="center"/>
      <protection/>
    </xf>
    <xf numFmtId="0" fontId="1" fillId="33" borderId="10" xfId="0" applyFont="1" applyFill="1" applyBorder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2" xfId="46"/>
    <cellStyle name="Comma 3" xfId="47"/>
    <cellStyle name="Comma 3 2" xfId="48"/>
    <cellStyle name="Comma 4" xfId="49"/>
    <cellStyle name="Comma 5" xfId="50"/>
    <cellStyle name="Comma 6" xfId="51"/>
    <cellStyle name="Comma 7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2 2" xfId="67"/>
    <cellStyle name="Normal 2 2 2" xfId="68"/>
    <cellStyle name="Normal 2 3" xfId="69"/>
    <cellStyle name="Normal 2 3 2" xfId="70"/>
    <cellStyle name="Normal 2 4" xfId="71"/>
    <cellStyle name="Normal 2 4 2" xfId="72"/>
    <cellStyle name="Normal 2 5" xfId="73"/>
    <cellStyle name="Normal 2 5 2" xfId="74"/>
    <cellStyle name="Normal 2 6" xfId="75"/>
    <cellStyle name="Normal 3" xfId="76"/>
    <cellStyle name="Normal 3 2" xfId="77"/>
    <cellStyle name="Normal 4" xfId="78"/>
    <cellStyle name="Normal 4 2" xfId="79"/>
    <cellStyle name="Normal 5" xfId="80"/>
    <cellStyle name="Normal 5 2" xfId="81"/>
    <cellStyle name="Normal 6" xfId="82"/>
    <cellStyle name="Normal 6 2" xfId="83"/>
    <cellStyle name="Normal 7" xfId="84"/>
    <cellStyle name="Normal 7 2" xfId="85"/>
    <cellStyle name="Normal 8" xfId="86"/>
    <cellStyle name="Normal_Grafer til tegnestue 06.01.09" xfId="87"/>
    <cellStyle name="Normal_Nykredits bruttoemission fordelt på låntyper mv. - side 45" xfId="88"/>
    <cellStyle name="Note" xfId="89"/>
    <cellStyle name="Output" xfId="90"/>
    <cellStyle name="Percent" xfId="91"/>
    <cellStyle name="Percent 2" xfId="92"/>
    <cellStyle name="Percent 3" xfId="93"/>
    <cellStyle name="Percent 4" xfId="94"/>
    <cellStyle name="Percent 5" xfId="95"/>
    <cellStyle name="Percent 6" xfId="96"/>
    <cellStyle name="Title" xfId="97"/>
    <cellStyle name="Total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Repossed properties</a:t>
            </a:r>
          </a:p>
        </c:rich>
      </c:tx>
      <c:layout>
        <c:manualLayout>
          <c:xMode val="factor"/>
          <c:yMode val="factor"/>
          <c:x val="-0.003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275"/>
          <c:w val="0.99675"/>
          <c:h val="0.7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'Repossed Properties - Year'!$C$5</c:f>
              <c:strCache>
                <c:ptCount val="1"/>
                <c:pt idx="0">
                  <c:v>Stock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'Repossed Properties - Year'!$B$6:$B$31</c:f>
              <c:strCache/>
            </c:strRef>
          </c:cat>
          <c:val>
            <c:numRef>
              <c:f>'Repossed Properties - Year'!$C$6:$C$31</c:f>
              <c:numCache/>
            </c:numRef>
          </c:val>
        </c:ser>
        <c:axId val="22121785"/>
        <c:axId val="64878338"/>
      </c:barChart>
      <c:lineChart>
        <c:grouping val="standard"/>
        <c:varyColors val="0"/>
        <c:ser>
          <c:idx val="1"/>
          <c:order val="1"/>
          <c:tx>
            <c:strRef>
              <c:f>'Repossed Properties - Year'!$D$5</c:f>
              <c:strCache>
                <c:ptCount val="1"/>
                <c:pt idx="0">
                  <c:v>Repossed in year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'Repossed Properties - Year'!$B$6:$B$31</c:f>
              <c:strCache/>
            </c:strRef>
          </c:cat>
          <c:val>
            <c:numRef>
              <c:f>'Repossed Properties - Year'!$D$6:$D$31</c:f>
              <c:numCache/>
            </c:numRef>
          </c:val>
          <c:smooth val="0"/>
        </c:ser>
        <c:axId val="22121785"/>
        <c:axId val="64878338"/>
      </c:lineChart>
      <c:catAx>
        <c:axId val="22121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End year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78338"/>
        <c:crosses val="autoZero"/>
        <c:auto val="1"/>
        <c:lblOffset val="100"/>
        <c:tickLblSkip val="1"/>
        <c:noMultiLvlLbl val="0"/>
      </c:catAx>
      <c:valAx>
        <c:axId val="64878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2178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825"/>
          <c:y val="0.92475"/>
          <c:w val="0.346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Repossessions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5825"/>
          <c:w val="0.93825"/>
          <c:h val="0.9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'Repossed Porperties - Quarter'!$C$4</c:f>
              <c:strCache>
                <c:ptCount val="1"/>
                <c:pt idx="0">
                  <c:v>Homeowner Segment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'Repossed Porperties - Quarter'!$B$5:$B$40</c:f>
              <c:strCache/>
            </c:strRef>
          </c:cat>
          <c:val>
            <c:numRef>
              <c:f>'Repossed Porperties - Quarter'!$C$5:$C$40</c:f>
              <c:numCache/>
            </c:numRef>
          </c:val>
        </c:ser>
        <c:ser>
          <c:idx val="1"/>
          <c:order val="1"/>
          <c:tx>
            <c:strRef>
              <c:f>'Repossed Porperties - Quarter'!$D$4</c:f>
              <c:strCache>
                <c:ptCount val="1"/>
                <c:pt idx="0">
                  <c:v>Corporate Segments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'Repossed Porperties - Quarter'!$B$5:$B$40</c:f>
              <c:strCache/>
            </c:strRef>
          </c:cat>
          <c:val>
            <c:numRef>
              <c:f>'Repossed Porperties - Quarter'!$D$5:$D$40</c:f>
              <c:numCache/>
            </c:numRef>
          </c:val>
        </c:ser>
        <c:overlap val="100"/>
        <c:gapWidth val="55"/>
        <c:axId val="47034131"/>
        <c:axId val="20653996"/>
      </c:barChart>
      <c:catAx>
        <c:axId val="470341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53996"/>
        <c:crosses val="autoZero"/>
        <c:auto val="1"/>
        <c:lblOffset val="100"/>
        <c:tickLblSkip val="4"/>
        <c:noMultiLvlLbl val="0"/>
      </c:catAx>
      <c:valAx>
        <c:axId val="20653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Number of properties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034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Development in LTV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59"/>
          <c:w val="0.98775"/>
          <c:h val="0.64925"/>
        </c:manualLayout>
      </c:layout>
      <c:lineChart>
        <c:grouping val="standard"/>
        <c:varyColors val="0"/>
        <c:ser>
          <c:idx val="0"/>
          <c:order val="0"/>
          <c:tx>
            <c:strRef>
              <c:f>LTV!$B$6</c:f>
              <c:strCache>
                <c:ptCount val="1"/>
                <c:pt idx="0">
                  <c:v>Private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LTV!$C$5:$AA$5</c:f>
              <c:strCache/>
            </c:strRef>
          </c:cat>
          <c:val>
            <c:numRef>
              <c:f>LTV!$C$6:$AA$6</c:f>
              <c:numCache/>
            </c:numRef>
          </c:val>
          <c:smooth val="0"/>
        </c:ser>
        <c:ser>
          <c:idx val="1"/>
          <c:order val="1"/>
          <c:tx>
            <c:strRef>
              <c:f>LTV!$B$7</c:f>
              <c:strCache>
                <c:ptCount val="1"/>
                <c:pt idx="0">
                  <c:v>Commercial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LTV!$C$5:$AA$5</c:f>
              <c:strCache/>
            </c:strRef>
          </c:cat>
          <c:val>
            <c:numRef>
              <c:f>LTV!$C$7:$AA$7</c:f>
              <c:numCache/>
            </c:numRef>
          </c:val>
          <c:smooth val="0"/>
        </c:ser>
        <c:ser>
          <c:idx val="2"/>
          <c:order val="2"/>
          <c:tx>
            <c:strRef>
              <c:f>LTV!$B$8</c:f>
              <c:strCache>
                <c:ptCount val="1"/>
                <c:pt idx="0">
                  <c:v>Agriculture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LTV!$C$5:$AA$5</c:f>
              <c:strCache/>
            </c:strRef>
          </c:cat>
          <c:val>
            <c:numRef>
              <c:f>LTV!$C$8:$AA$8</c:f>
              <c:numCache/>
            </c:numRef>
          </c:val>
          <c:smooth val="0"/>
        </c:ser>
        <c:ser>
          <c:idx val="3"/>
          <c:order val="3"/>
          <c:tx>
            <c:strRef>
              <c:f>LTV!$B$9</c:f>
              <c:strCache>
                <c:ptCount val="1"/>
                <c:pt idx="0">
                  <c:v>Rental residential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LTV!$C$5:$AA$5</c:f>
              <c:strCache/>
            </c:strRef>
          </c:cat>
          <c:val>
            <c:numRef>
              <c:f>LTV!$C$9:$AA$9</c:f>
              <c:numCache/>
            </c:numRef>
          </c:val>
          <c:smooth val="0"/>
        </c:ser>
        <c:ser>
          <c:idx val="4"/>
          <c:order val="4"/>
          <c:tx>
            <c:strRef>
              <c:f>LTV!$B$10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LTV!$C$5:$AA$5</c:f>
              <c:strCache/>
            </c:strRef>
          </c:cat>
          <c:val>
            <c:numRef>
              <c:f>LTV!$C$10:$AA$10</c:f>
              <c:numCache/>
            </c:numRef>
          </c:val>
          <c:smooth val="0"/>
        </c:ser>
        <c:marker val="1"/>
        <c:axId val="51668237"/>
        <c:axId val="62360950"/>
      </c:lineChart>
      <c:catAx>
        <c:axId val="516682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360950"/>
        <c:crosses val="autoZero"/>
        <c:auto val="1"/>
        <c:lblOffset val="100"/>
        <c:tickLblSkip val="3"/>
        <c:noMultiLvlLbl val="0"/>
      </c:catAx>
      <c:valAx>
        <c:axId val="62360950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high"/>
        <c:spPr>
          <a:ln w="3175">
            <a:noFill/>
          </a:ln>
        </c:spPr>
        <c:crossAx val="51668237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625"/>
          <c:y val="0.925"/>
          <c:w val="0.684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3 month arrears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01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0915"/>
          <c:w val="0.98325"/>
          <c:h val="0.75475"/>
        </c:manualLayout>
      </c:layout>
      <c:lineChart>
        <c:grouping val="standard"/>
        <c:varyColors val="0"/>
        <c:ser>
          <c:idx val="0"/>
          <c:order val="0"/>
          <c:tx>
            <c:strRef>
              <c:f>'3m arrears'!$B$6</c:f>
              <c:strCache>
                <c:ptCount val="1"/>
                <c:pt idx="0">
                  <c:v>Private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'3m arrears'!$C$5:$AB$5</c:f>
              <c:strCache/>
            </c:strRef>
          </c:cat>
          <c:val>
            <c:numRef>
              <c:f>'3m arrears'!$C$6:$AB$6</c:f>
              <c:numCache/>
            </c:numRef>
          </c:val>
          <c:smooth val="0"/>
        </c:ser>
        <c:ser>
          <c:idx val="1"/>
          <c:order val="1"/>
          <c:tx>
            <c:strRef>
              <c:f>'3m arrears'!$B$7</c:f>
              <c:strCache>
                <c:ptCount val="1"/>
                <c:pt idx="0">
                  <c:v>Commercial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'3m arrears'!$C$5:$AB$5</c:f>
              <c:strCache/>
            </c:strRef>
          </c:cat>
          <c:val>
            <c:numRef>
              <c:f>'3m arrears'!$C$7:$AB$7</c:f>
              <c:numCache/>
            </c:numRef>
          </c:val>
          <c:smooth val="0"/>
        </c:ser>
        <c:ser>
          <c:idx val="2"/>
          <c:order val="2"/>
          <c:tx>
            <c:strRef>
              <c:f>'3m arrears'!$B$8</c:f>
              <c:strCache>
                <c:ptCount val="1"/>
                <c:pt idx="0">
                  <c:v>Agriculture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'3m arrears'!$C$5:$AB$5</c:f>
              <c:strCache/>
            </c:strRef>
          </c:cat>
          <c:val>
            <c:numRef>
              <c:f>'3m arrears'!$C$8:$AB$8</c:f>
              <c:numCache/>
            </c:numRef>
          </c:val>
          <c:smooth val="0"/>
        </c:ser>
        <c:ser>
          <c:idx val="3"/>
          <c:order val="3"/>
          <c:tx>
            <c:strRef>
              <c:f>'3m arrears'!$B$9</c:f>
              <c:strCache>
                <c:ptCount val="1"/>
                <c:pt idx="0">
                  <c:v>Rental Residential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'3m arrears'!$C$5:$AB$5</c:f>
              <c:strCache/>
            </c:strRef>
          </c:cat>
          <c:val>
            <c:numRef>
              <c:f>'3m arrears'!$C$9:$AB$9</c:f>
              <c:numCache/>
            </c:numRef>
          </c:val>
          <c:smooth val="0"/>
        </c:ser>
        <c:marker val="1"/>
        <c:axId val="24377639"/>
        <c:axId val="18072160"/>
      </c:lineChart>
      <c:catAx>
        <c:axId val="243776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72160"/>
        <c:crosses val="autoZero"/>
        <c:auto val="1"/>
        <c:lblOffset val="100"/>
        <c:tickLblSkip val="3"/>
        <c:noMultiLvlLbl val="0"/>
      </c:catAx>
      <c:valAx>
        <c:axId val="18072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77639"/>
        <c:crosses val="max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125"/>
          <c:y val="0.93725"/>
          <c:w val="0.55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</xdr:col>
      <xdr:colOff>1438275</xdr:colOff>
      <xdr:row>2</xdr:row>
      <xdr:rowOff>114300</xdr:rowOff>
    </xdr:to>
    <xdr:pic>
      <xdr:nvPicPr>
        <xdr:cNvPr id="1" name="Picture 431" descr="rd_logo_web_140x38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0</xdr:row>
      <xdr:rowOff>66675</xdr:rowOff>
    </xdr:from>
    <xdr:to>
      <xdr:col>10</xdr:col>
      <xdr:colOff>1009650</xdr:colOff>
      <xdr:row>2</xdr:row>
      <xdr:rowOff>28575</xdr:rowOff>
    </xdr:to>
    <xdr:pic>
      <xdr:nvPicPr>
        <xdr:cNvPr id="2" name="Picture 432" descr="RD-illustration_30%s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66675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1</xdr:col>
      <xdr:colOff>1447800</xdr:colOff>
      <xdr:row>3</xdr:row>
      <xdr:rowOff>0</xdr:rowOff>
    </xdr:to>
    <xdr:pic>
      <xdr:nvPicPr>
        <xdr:cNvPr id="1" name="Picture 431" descr="rd_logo_web_140x38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0</xdr:row>
      <xdr:rowOff>85725</xdr:rowOff>
    </xdr:from>
    <xdr:to>
      <xdr:col>10</xdr:col>
      <xdr:colOff>904875</xdr:colOff>
      <xdr:row>2</xdr:row>
      <xdr:rowOff>47625</xdr:rowOff>
    </xdr:to>
    <xdr:pic>
      <xdr:nvPicPr>
        <xdr:cNvPr id="2" name="Picture 432" descr="RD-illustration_30%s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85725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-0.002</cdr:y>
    </cdr:from>
    <cdr:to>
      <cdr:x>0.99875</cdr:x>
      <cdr:y>0.034</cdr:y>
    </cdr:to>
    <cdr:sp>
      <cdr:nvSpPr>
        <cdr:cNvPr id="1" name="Text Box 1"/>
        <cdr:cNvSpPr txBox="1">
          <a:spLocks noChangeArrowheads="1"/>
        </cdr:cNvSpPr>
      </cdr:nvSpPr>
      <cdr:spPr>
        <a:xfrm>
          <a:off x="7953375" y="0"/>
          <a:ext cx="571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Number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3</xdr:row>
      <xdr:rowOff>95250</xdr:rowOff>
    </xdr:from>
    <xdr:to>
      <xdr:col>17</xdr:col>
      <xdr:colOff>266700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2781300" y="523875"/>
        <a:ext cx="85344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161925</xdr:colOff>
      <xdr:row>0</xdr:row>
      <xdr:rowOff>0</xdr:rowOff>
    </xdr:from>
    <xdr:to>
      <xdr:col>3</xdr:col>
      <xdr:colOff>180975</xdr:colOff>
      <xdr:row>2</xdr:row>
      <xdr:rowOff>95250</xdr:rowOff>
    </xdr:to>
    <xdr:pic>
      <xdr:nvPicPr>
        <xdr:cNvPr id="2" name="Picture 431" descr="rd_logo_web_140x38p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609600</xdr:colOff>
      <xdr:row>0</xdr:row>
      <xdr:rowOff>76200</xdr:rowOff>
    </xdr:from>
    <xdr:to>
      <xdr:col>17</xdr:col>
      <xdr:colOff>200025</xdr:colOff>
      <xdr:row>2</xdr:row>
      <xdr:rowOff>19050</xdr:rowOff>
    </xdr:to>
    <xdr:pic>
      <xdr:nvPicPr>
        <xdr:cNvPr id="3" name="Picture 432" descr="RD-illustration_30%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0" y="76200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</xdr:row>
      <xdr:rowOff>85725</xdr:rowOff>
    </xdr:from>
    <xdr:to>
      <xdr:col>15</xdr:col>
      <xdr:colOff>514350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4238625" y="514350"/>
        <a:ext cx="71056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57150</xdr:colOff>
      <xdr:row>0</xdr:row>
      <xdr:rowOff>95250</xdr:rowOff>
    </xdr:from>
    <xdr:to>
      <xdr:col>2</xdr:col>
      <xdr:colOff>933450</xdr:colOff>
      <xdr:row>3</xdr:row>
      <xdr:rowOff>28575</xdr:rowOff>
    </xdr:to>
    <xdr:pic>
      <xdr:nvPicPr>
        <xdr:cNvPr id="2" name="Picture 431" descr="rd_logo_web_140x38p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5250"/>
          <a:ext cx="1447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0</xdr:row>
      <xdr:rowOff>114300</xdr:rowOff>
    </xdr:from>
    <xdr:to>
      <xdr:col>15</xdr:col>
      <xdr:colOff>400050</xdr:colOff>
      <xdr:row>2</xdr:row>
      <xdr:rowOff>57150</xdr:rowOff>
    </xdr:to>
    <xdr:pic>
      <xdr:nvPicPr>
        <xdr:cNvPr id="3" name="Picture 432" descr="RD-illustration_30%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67950" y="114300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0.01125</cdr:y>
    </cdr:from>
    <cdr:to>
      <cdr:x>0.955</cdr:x>
      <cdr:y>0.01125</cdr:y>
    </cdr:to>
    <cdr:sp>
      <cdr:nvSpPr>
        <cdr:cNvPr id="1" name="Text Box 1"/>
        <cdr:cNvSpPr txBox="1">
          <a:spLocks noChangeArrowheads="1"/>
        </cdr:cNvSpPr>
      </cdr:nvSpPr>
      <cdr:spPr>
        <a:xfrm>
          <a:off x="6248400" y="28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10</xdr:row>
      <xdr:rowOff>114300</xdr:rowOff>
    </xdr:from>
    <xdr:to>
      <xdr:col>16</xdr:col>
      <xdr:colOff>371475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1704975" y="1685925"/>
        <a:ext cx="65436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200025</xdr:colOff>
      <xdr:row>0</xdr:row>
      <xdr:rowOff>0</xdr:rowOff>
    </xdr:from>
    <xdr:to>
      <xdr:col>1</xdr:col>
      <xdr:colOff>1428750</xdr:colOff>
      <xdr:row>2</xdr:row>
      <xdr:rowOff>95250</xdr:rowOff>
    </xdr:to>
    <xdr:pic>
      <xdr:nvPicPr>
        <xdr:cNvPr id="2" name="Picture 431" descr="rd_logo_web_140x38p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0</xdr:row>
      <xdr:rowOff>104775</xdr:rowOff>
    </xdr:from>
    <xdr:to>
      <xdr:col>27</xdr:col>
      <xdr:colOff>495300</xdr:colOff>
      <xdr:row>2</xdr:row>
      <xdr:rowOff>47625</xdr:rowOff>
    </xdr:to>
    <xdr:pic>
      <xdr:nvPicPr>
        <xdr:cNvPr id="3" name="Picture 432" descr="RD-illustration_30%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0" y="104775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0.04125</cdr:y>
    </cdr:from>
    <cdr:to>
      <cdr:x>0.00225</cdr:x>
      <cdr:y>0.1465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42875"/>
          <a:ext cx="95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0.955</cdr:x>
      <cdr:y>0.0035</cdr:y>
    </cdr:from>
    <cdr:to>
      <cdr:x>0.955</cdr:x>
      <cdr:y>0.0035</cdr:y>
    </cdr:to>
    <cdr:sp>
      <cdr:nvSpPr>
        <cdr:cNvPr id="2" name="Text Box 2"/>
        <cdr:cNvSpPr txBox="1">
          <a:spLocks noChangeArrowheads="1"/>
        </cdr:cNvSpPr>
      </cdr:nvSpPr>
      <cdr:spPr>
        <a:xfrm>
          <a:off x="6696075" y="9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10</xdr:row>
      <xdr:rowOff>114300</xdr:rowOff>
    </xdr:from>
    <xdr:to>
      <xdr:col>17</xdr:col>
      <xdr:colOff>123825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419225" y="1685925"/>
        <a:ext cx="70199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209550</xdr:colOff>
      <xdr:row>0</xdr:row>
      <xdr:rowOff>0</xdr:rowOff>
    </xdr:from>
    <xdr:to>
      <xdr:col>1</xdr:col>
      <xdr:colOff>1419225</xdr:colOff>
      <xdr:row>2</xdr:row>
      <xdr:rowOff>95250</xdr:rowOff>
    </xdr:to>
    <xdr:pic>
      <xdr:nvPicPr>
        <xdr:cNvPr id="2" name="Picture 431" descr="rd_logo_web_140x38p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0</xdr:row>
      <xdr:rowOff>85725</xdr:rowOff>
    </xdr:from>
    <xdr:to>
      <xdr:col>27</xdr:col>
      <xdr:colOff>476250</xdr:colOff>
      <xdr:row>2</xdr:row>
      <xdr:rowOff>28575</xdr:rowOff>
    </xdr:to>
    <xdr:pic>
      <xdr:nvPicPr>
        <xdr:cNvPr id="3" name="Picture 432" descr="RD-illustration_30%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20575" y="85725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K88"/>
  <sheetViews>
    <sheetView showGridLines="0" showRowColHeader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8" sqref="B48"/>
    </sheetView>
  </sheetViews>
  <sheetFormatPr defaultColWidth="9.00390625" defaultRowHeight="11.25"/>
  <cols>
    <col min="1" max="1" width="3.00390625" style="1" customWidth="1"/>
    <col min="2" max="2" width="30.00390625" style="1" bestFit="1" customWidth="1"/>
    <col min="3" max="3" width="11.625" style="1" customWidth="1"/>
    <col min="4" max="4" width="1.00390625" style="1" customWidth="1"/>
    <col min="5" max="5" width="9.875" style="1" customWidth="1"/>
    <col min="6" max="6" width="1.00390625" style="1" customWidth="1"/>
    <col min="7" max="7" width="11.375" style="1" bestFit="1" customWidth="1"/>
    <col min="8" max="8" width="1.00390625" style="1" customWidth="1"/>
    <col min="9" max="9" width="9.75390625" style="1" customWidth="1"/>
    <col min="10" max="10" width="1.00390625" style="1" customWidth="1"/>
    <col min="11" max="11" width="13.375" style="1" customWidth="1"/>
    <col min="12" max="12" width="1.75390625" style="1" customWidth="1"/>
    <col min="13" max="14" width="9.00390625" style="1" customWidth="1"/>
    <col min="15" max="15" width="10.875" style="1" customWidth="1"/>
    <col min="16" max="16" width="26.375" style="1" customWidth="1"/>
    <col min="17" max="18" width="9.00390625" style="1" customWidth="1"/>
    <col min="19" max="19" width="26.50390625" style="1" customWidth="1"/>
    <col min="20" max="30" width="9.00390625" style="1" customWidth="1"/>
    <col min="31" max="31" width="18.125" style="1" bestFit="1" customWidth="1"/>
    <col min="32" max="32" width="17.125" style="1" bestFit="1" customWidth="1"/>
    <col min="33" max="16384" width="9.00390625" style="1" customWidth="1"/>
  </cols>
  <sheetData>
    <row r="1" ht="10.5"/>
    <row r="2" ht="10.5"/>
    <row r="3" ht="10.5"/>
    <row r="4" ht="10.5">
      <c r="B4" s="2" t="s">
        <v>98</v>
      </c>
    </row>
    <row r="5" spans="2:11" ht="10.5">
      <c r="B5" s="3"/>
      <c r="C5" s="4" t="s">
        <v>9</v>
      </c>
      <c r="D5" s="4"/>
      <c r="E5" s="4"/>
      <c r="F5" s="4"/>
      <c r="G5" s="4"/>
      <c r="H5" s="4"/>
      <c r="I5" s="4"/>
      <c r="J5" s="4"/>
      <c r="K5" s="4"/>
    </row>
    <row r="6" spans="2:11" ht="10.5">
      <c r="B6" s="5"/>
      <c r="C6" s="81"/>
      <c r="D6" s="82"/>
      <c r="E6" s="82"/>
      <c r="F6" s="82"/>
      <c r="G6" s="82"/>
      <c r="H6" s="82"/>
      <c r="I6" s="82"/>
      <c r="J6" s="82"/>
      <c r="K6" s="82"/>
    </row>
    <row r="7" spans="2:11" ht="32.25" customHeight="1">
      <c r="B7" s="6" t="s">
        <v>7</v>
      </c>
      <c r="C7" s="7" t="s">
        <v>41</v>
      </c>
      <c r="D7" s="7"/>
      <c r="E7" s="7" t="s">
        <v>40</v>
      </c>
      <c r="F7" s="7"/>
      <c r="G7" s="7" t="s">
        <v>22</v>
      </c>
      <c r="H7" s="7"/>
      <c r="I7" s="7" t="s">
        <v>5</v>
      </c>
      <c r="J7" s="7"/>
      <c r="K7" s="8" t="s">
        <v>8</v>
      </c>
    </row>
    <row r="8" spans="2:10" ht="10.5">
      <c r="B8" s="9" t="s">
        <v>10</v>
      </c>
      <c r="C8" s="10"/>
      <c r="D8" s="10"/>
      <c r="E8" s="10"/>
      <c r="F8" s="10"/>
      <c r="G8" s="10"/>
      <c r="H8" s="10"/>
      <c r="I8" s="10"/>
      <c r="J8" s="10"/>
    </row>
    <row r="9" spans="2:15" ht="10.5">
      <c r="B9" s="11" t="s">
        <v>11</v>
      </c>
      <c r="C9" s="66">
        <v>421447.7091231893</v>
      </c>
      <c r="D9" s="66"/>
      <c r="E9" s="66">
        <v>136524.99590491655</v>
      </c>
      <c r="F9" s="66"/>
      <c r="G9" s="66">
        <v>109586.95940564865</v>
      </c>
      <c r="H9" s="66"/>
      <c r="I9" s="66">
        <v>50586.77514008822</v>
      </c>
      <c r="J9" s="66"/>
      <c r="K9" s="66">
        <v>718146.4395738428</v>
      </c>
      <c r="N9" s="25"/>
      <c r="O9" s="25"/>
    </row>
    <row r="10" spans="2:15" ht="10.5">
      <c r="B10" s="11" t="s">
        <v>12</v>
      </c>
      <c r="C10" s="67">
        <v>456869</v>
      </c>
      <c r="D10" s="67"/>
      <c r="E10" s="67">
        <v>44183</v>
      </c>
      <c r="F10" s="67"/>
      <c r="G10" s="67">
        <v>17657</v>
      </c>
      <c r="H10" s="67"/>
      <c r="I10" s="67">
        <v>17249</v>
      </c>
      <c r="J10" s="67"/>
      <c r="K10" s="67">
        <v>535958</v>
      </c>
      <c r="N10" s="23"/>
      <c r="O10" s="25"/>
    </row>
    <row r="11" spans="2:14" ht="10.5">
      <c r="B11" s="12"/>
      <c r="C11" s="22"/>
      <c r="D11" s="22"/>
      <c r="E11" s="22"/>
      <c r="F11" s="22"/>
      <c r="G11" s="22"/>
      <c r="H11" s="22"/>
      <c r="I11" s="22"/>
      <c r="J11" s="22"/>
      <c r="K11" s="21"/>
      <c r="N11" s="23"/>
    </row>
    <row r="12" spans="2:31" ht="21">
      <c r="B12" s="14" t="s">
        <v>14</v>
      </c>
      <c r="C12" s="22"/>
      <c r="D12" s="22"/>
      <c r="E12" s="22"/>
      <c r="F12" s="22"/>
      <c r="G12" s="22"/>
      <c r="H12" s="22"/>
      <c r="I12" s="22"/>
      <c r="J12" s="22"/>
      <c r="K12" s="21"/>
      <c r="AE12" s="2"/>
    </row>
    <row r="13" spans="2:31" ht="10.5">
      <c r="B13" s="24" t="s">
        <v>18</v>
      </c>
      <c r="C13" s="48">
        <v>140311.23836464918</v>
      </c>
      <c r="D13" s="48"/>
      <c r="E13" s="48">
        <v>61813.916186709204</v>
      </c>
      <c r="F13" s="48"/>
      <c r="G13" s="48">
        <v>15005.840476700347</v>
      </c>
      <c r="H13" s="48"/>
      <c r="I13" s="48">
        <v>4614.361813664992</v>
      </c>
      <c r="J13" s="48"/>
      <c r="K13" s="47">
        <v>221745.35684172373</v>
      </c>
      <c r="AE13" s="2"/>
    </row>
    <row r="14" spans="2:32" ht="10.5">
      <c r="B14" s="10" t="s">
        <v>21</v>
      </c>
      <c r="C14" s="50">
        <v>97620.61673775515</v>
      </c>
      <c r="D14" s="50"/>
      <c r="E14" s="49">
        <v>59173.25858424654</v>
      </c>
      <c r="F14" s="50"/>
      <c r="G14" s="49">
        <v>13952.937968181017</v>
      </c>
      <c r="H14" s="50"/>
      <c r="I14" s="49">
        <v>3724.896878085367</v>
      </c>
      <c r="J14" s="50"/>
      <c r="K14" s="49">
        <v>174471.71016826807</v>
      </c>
      <c r="N14" s="25"/>
      <c r="O14" s="25"/>
      <c r="AE14" s="16"/>
      <c r="AF14" s="16"/>
    </row>
    <row r="15" spans="2:31" ht="10.5">
      <c r="B15" s="11" t="s">
        <v>93</v>
      </c>
      <c r="C15" s="50">
        <v>42690.62162689404</v>
      </c>
      <c r="D15" s="50"/>
      <c r="E15" s="49">
        <v>2640.6576024626584</v>
      </c>
      <c r="F15" s="50"/>
      <c r="G15" s="49">
        <v>1052.9025085193286</v>
      </c>
      <c r="H15" s="50"/>
      <c r="I15" s="49">
        <v>889.4649355796255</v>
      </c>
      <c r="J15" s="50"/>
      <c r="K15" s="49">
        <v>47273.64667345566</v>
      </c>
      <c r="N15" s="25"/>
      <c r="O15" s="25"/>
      <c r="AE15" s="16"/>
    </row>
    <row r="16" spans="2:31" ht="10.5">
      <c r="B16" s="10" t="s">
        <v>47</v>
      </c>
      <c r="C16" s="48">
        <v>249682.68439820496</v>
      </c>
      <c r="D16" s="48"/>
      <c r="E16" s="48">
        <v>62219.03547184406</v>
      </c>
      <c r="F16" s="48"/>
      <c r="G16" s="48">
        <v>61029.23300709224</v>
      </c>
      <c r="H16" s="48"/>
      <c r="I16" s="48">
        <v>38278.81936113509</v>
      </c>
      <c r="J16" s="48"/>
      <c r="K16" s="47">
        <v>411209.7722382764</v>
      </c>
      <c r="N16" s="25"/>
      <c r="O16" s="25"/>
      <c r="AE16" s="16"/>
    </row>
    <row r="17" spans="2:31" ht="10.5">
      <c r="B17" s="10" t="s">
        <v>21</v>
      </c>
      <c r="C17" s="50">
        <v>79933.77628418262</v>
      </c>
      <c r="D17" s="50"/>
      <c r="E17" s="49">
        <v>31570.190040191457</v>
      </c>
      <c r="F17" s="50"/>
      <c r="G17" s="49">
        <v>17733.636298905923</v>
      </c>
      <c r="H17" s="50"/>
      <c r="I17" s="49">
        <v>9362.856601698844</v>
      </c>
      <c r="J17" s="50"/>
      <c r="K17" s="49">
        <v>138600.45922497884</v>
      </c>
      <c r="N17" s="25"/>
      <c r="O17" s="25"/>
      <c r="AE17" s="16"/>
    </row>
    <row r="18" spans="2:31" ht="10.5">
      <c r="B18" s="11" t="s">
        <v>93</v>
      </c>
      <c r="C18" s="50">
        <v>169748.90811402234</v>
      </c>
      <c r="D18" s="50"/>
      <c r="E18" s="49">
        <v>30648.845431652604</v>
      </c>
      <c r="F18" s="50"/>
      <c r="G18" s="49">
        <v>43295.59670818632</v>
      </c>
      <c r="H18" s="50"/>
      <c r="I18" s="49">
        <v>28915.96275943624</v>
      </c>
      <c r="J18" s="50"/>
      <c r="K18" s="49">
        <v>272609.3130132975</v>
      </c>
      <c r="N18" s="25"/>
      <c r="O18" s="25"/>
      <c r="AE18" s="16"/>
    </row>
    <row r="19" spans="2:31" ht="10.5">
      <c r="B19" s="10" t="s">
        <v>94</v>
      </c>
      <c r="C19" s="74">
        <v>31235.030741087277</v>
      </c>
      <c r="D19" s="74"/>
      <c r="E19" s="74">
        <v>1155.7656810339843</v>
      </c>
      <c r="F19" s="74"/>
      <c r="G19" s="74">
        <v>555.1460553966319</v>
      </c>
      <c r="H19" s="74"/>
      <c r="I19" s="74">
        <v>576.1049992898074</v>
      </c>
      <c r="J19" s="74"/>
      <c r="K19" s="75">
        <v>33522.0474768077</v>
      </c>
      <c r="M19" s="25"/>
      <c r="N19" s="74"/>
      <c r="O19" s="74"/>
      <c r="P19" s="74"/>
      <c r="Q19" s="74"/>
      <c r="R19" s="74"/>
      <c r="S19" s="74"/>
      <c r="T19" s="74"/>
      <c r="U19" s="74"/>
      <c r="V19" s="75"/>
      <c r="AE19" s="16"/>
    </row>
    <row r="20" spans="2:31" ht="10.5">
      <c r="B20" s="10" t="s">
        <v>21</v>
      </c>
      <c r="C20" s="76">
        <v>16379.469604899808</v>
      </c>
      <c r="D20" s="76"/>
      <c r="E20" s="68">
        <v>506.4997959991119</v>
      </c>
      <c r="F20" s="76"/>
      <c r="G20" s="68">
        <v>159.3868114144462</v>
      </c>
      <c r="H20" s="76"/>
      <c r="I20" s="68">
        <v>301.2235487834344</v>
      </c>
      <c r="J20" s="76"/>
      <c r="K20" s="68">
        <v>17346.5797610968</v>
      </c>
      <c r="M20" s="25"/>
      <c r="N20" s="76"/>
      <c r="O20" s="76"/>
      <c r="P20" s="68"/>
      <c r="Q20" s="76"/>
      <c r="R20" s="68"/>
      <c r="S20" s="76"/>
      <c r="T20" s="68"/>
      <c r="U20" s="76"/>
      <c r="V20" s="68"/>
      <c r="AE20" s="16"/>
    </row>
    <row r="21" spans="2:31" ht="10.5">
      <c r="B21" s="11" t="s">
        <v>93</v>
      </c>
      <c r="C21" s="76">
        <v>14855.561136187467</v>
      </c>
      <c r="D21" s="76"/>
      <c r="E21" s="68">
        <v>649.2658850348722</v>
      </c>
      <c r="F21" s="76"/>
      <c r="G21" s="68">
        <v>395.7592439821858</v>
      </c>
      <c r="H21" s="76"/>
      <c r="I21" s="68">
        <v>274.88145050637314</v>
      </c>
      <c r="J21" s="76"/>
      <c r="K21" s="68">
        <v>16175.4677157109</v>
      </c>
      <c r="M21" s="25"/>
      <c r="N21" s="76"/>
      <c r="O21" s="76"/>
      <c r="P21" s="68"/>
      <c r="Q21" s="76"/>
      <c r="R21" s="68"/>
      <c r="S21" s="76"/>
      <c r="T21" s="68"/>
      <c r="U21" s="76"/>
      <c r="V21" s="68"/>
      <c r="AE21" s="16"/>
    </row>
    <row r="22" spans="1:31" s="2" customFormat="1" ht="10.5">
      <c r="A22" s="1"/>
      <c r="B22" s="11" t="s">
        <v>95</v>
      </c>
      <c r="C22" s="74">
        <v>58.41725919203686</v>
      </c>
      <c r="D22" s="74"/>
      <c r="E22" s="75">
        <v>727.8439443345794</v>
      </c>
      <c r="F22" s="74"/>
      <c r="G22" s="75">
        <v>2809.3582063488752</v>
      </c>
      <c r="H22" s="74"/>
      <c r="I22" s="75">
        <v>4296.191142591749</v>
      </c>
      <c r="J22" s="74"/>
      <c r="K22" s="75">
        <v>7891.810552467241</v>
      </c>
      <c r="L22" s="1"/>
      <c r="M22" s="25"/>
      <c r="N22" s="74"/>
      <c r="O22" s="74"/>
      <c r="P22" s="75"/>
      <c r="Q22" s="74"/>
      <c r="R22" s="75"/>
      <c r="S22" s="74"/>
      <c r="T22" s="75"/>
      <c r="U22" s="74"/>
      <c r="V22" s="75"/>
      <c r="AE22" s="30"/>
    </row>
    <row r="23" spans="2:31" ht="10.5">
      <c r="B23" s="11" t="s">
        <v>21</v>
      </c>
      <c r="C23" s="76">
        <v>10.676064953372329</v>
      </c>
      <c r="D23" s="76"/>
      <c r="E23" s="68">
        <v>51.96317844312971</v>
      </c>
      <c r="F23" s="76"/>
      <c r="G23" s="68">
        <v>391.2535532122587</v>
      </c>
      <c r="H23" s="76"/>
      <c r="I23" s="68">
        <v>547.8717396140786</v>
      </c>
      <c r="J23" s="76"/>
      <c r="K23" s="68">
        <v>1001.7645362228395</v>
      </c>
      <c r="M23" s="25"/>
      <c r="N23" s="76"/>
      <c r="O23" s="76"/>
      <c r="P23" s="68"/>
      <c r="Q23" s="76"/>
      <c r="R23" s="68"/>
      <c r="S23" s="76"/>
      <c r="T23" s="68"/>
      <c r="U23" s="76"/>
      <c r="V23" s="68"/>
      <c r="AE23" s="16"/>
    </row>
    <row r="24" spans="2:22" ht="10.5">
      <c r="B24" s="11" t="s">
        <v>93</v>
      </c>
      <c r="C24" s="76">
        <v>47.741194238664534</v>
      </c>
      <c r="D24" s="76"/>
      <c r="E24" s="68">
        <v>675.8807658914498</v>
      </c>
      <c r="F24" s="76"/>
      <c r="G24" s="68">
        <v>2418.1046531366164</v>
      </c>
      <c r="H24" s="76"/>
      <c r="I24" s="68">
        <v>3748.3194029776705</v>
      </c>
      <c r="J24" s="76"/>
      <c r="K24" s="68">
        <v>6890.046016244402</v>
      </c>
      <c r="M24" s="25"/>
      <c r="N24" s="76"/>
      <c r="O24" s="76"/>
      <c r="P24" s="68"/>
      <c r="Q24" s="76"/>
      <c r="R24" s="68"/>
      <c r="S24" s="76"/>
      <c r="T24" s="68"/>
      <c r="U24" s="76"/>
      <c r="V24" s="68"/>
    </row>
    <row r="25" spans="2:22" ht="10.5">
      <c r="B25" s="11" t="s">
        <v>96</v>
      </c>
      <c r="C25" s="74">
        <v>160.3383600564483</v>
      </c>
      <c r="D25" s="74"/>
      <c r="E25" s="75">
        <v>10608.434621</v>
      </c>
      <c r="F25" s="74"/>
      <c r="G25" s="75">
        <v>30187.381660110586</v>
      </c>
      <c r="H25" s="74"/>
      <c r="I25" s="75">
        <v>2821.297823406575</v>
      </c>
      <c r="J25" s="74"/>
      <c r="K25" s="75">
        <v>43777.45246456833</v>
      </c>
      <c r="M25" s="25"/>
      <c r="N25" s="74"/>
      <c r="O25" s="74"/>
      <c r="P25" s="75"/>
      <c r="Q25" s="74"/>
      <c r="R25" s="75"/>
      <c r="S25" s="74"/>
      <c r="T25" s="75"/>
      <c r="U25" s="74"/>
      <c r="V25" s="75"/>
    </row>
    <row r="26" spans="2:22" ht="10.5">
      <c r="B26" s="11" t="s">
        <v>21</v>
      </c>
      <c r="C26" s="76">
        <v>28.872919925935253</v>
      </c>
      <c r="D26" s="76"/>
      <c r="E26" s="68">
        <v>1361.7909234534677</v>
      </c>
      <c r="F26" s="76"/>
      <c r="G26" s="68">
        <v>6725.883237920506</v>
      </c>
      <c r="H26" s="76"/>
      <c r="I26" s="68">
        <v>656.575023202084</v>
      </c>
      <c r="J26" s="76"/>
      <c r="K26" s="68">
        <v>8773.122104501994</v>
      </c>
      <c r="M26" s="25"/>
      <c r="N26" s="76"/>
      <c r="O26" s="76"/>
      <c r="P26" s="68"/>
      <c r="Q26" s="76"/>
      <c r="R26" s="68"/>
      <c r="S26" s="76"/>
      <c r="T26" s="68"/>
      <c r="U26" s="76"/>
      <c r="V26" s="68"/>
    </row>
    <row r="27" spans="2:22" ht="10.5">
      <c r="B27" s="11" t="s">
        <v>93</v>
      </c>
      <c r="C27" s="76">
        <v>131.465440130513</v>
      </c>
      <c r="D27" s="76"/>
      <c r="E27" s="68">
        <v>9246.643697541249</v>
      </c>
      <c r="F27" s="76"/>
      <c r="G27" s="68">
        <v>23461.49842219008</v>
      </c>
      <c r="H27" s="76"/>
      <c r="I27" s="68">
        <v>2164.722800204491</v>
      </c>
      <c r="J27" s="76"/>
      <c r="K27" s="68">
        <v>35004.330360066335</v>
      </c>
      <c r="M27" s="25"/>
      <c r="N27" s="76"/>
      <c r="O27" s="76"/>
      <c r="P27" s="68"/>
      <c r="Q27" s="76"/>
      <c r="R27" s="68"/>
      <c r="S27" s="76"/>
      <c r="T27" s="68"/>
      <c r="U27" s="76"/>
      <c r="V27" s="68"/>
    </row>
    <row r="28" spans="1:15" ht="11.25" thickBot="1">
      <c r="A28" s="2"/>
      <c r="B28" s="9" t="s">
        <v>13</v>
      </c>
      <c r="C28" s="46">
        <v>421447.70912318997</v>
      </c>
      <c r="D28" s="48"/>
      <c r="E28" s="46">
        <v>136524.99590491655</v>
      </c>
      <c r="F28" s="48"/>
      <c r="G28" s="46">
        <v>109586.95940564868</v>
      </c>
      <c r="H28" s="48"/>
      <c r="I28" s="46">
        <v>50586.775140088204</v>
      </c>
      <c r="J28" s="48"/>
      <c r="K28" s="46">
        <v>718146.4395738434</v>
      </c>
      <c r="L28" s="2"/>
      <c r="M28" s="2"/>
      <c r="N28" s="25"/>
      <c r="O28" s="25"/>
    </row>
    <row r="29" spans="2:15" ht="11.25" thickTop="1">
      <c r="B29" s="9"/>
      <c r="C29" s="22"/>
      <c r="D29" s="22"/>
      <c r="E29" s="22"/>
      <c r="F29" s="22"/>
      <c r="G29" s="22"/>
      <c r="H29" s="22"/>
      <c r="I29" s="22"/>
      <c r="J29" s="22"/>
      <c r="K29" s="21"/>
      <c r="N29" s="25"/>
      <c r="O29" s="25"/>
    </row>
    <row r="30" spans="2:15" ht="21">
      <c r="B30" s="14" t="s">
        <v>19</v>
      </c>
      <c r="C30" s="22"/>
      <c r="D30" s="22"/>
      <c r="E30" s="22"/>
      <c r="F30" s="22"/>
      <c r="G30" s="22"/>
      <c r="H30" s="22"/>
      <c r="I30" s="22"/>
      <c r="J30" s="22"/>
      <c r="K30" s="21"/>
      <c r="N30" s="25"/>
      <c r="O30" s="25"/>
    </row>
    <row r="31" spans="1:15" s="2" customFormat="1" ht="10.5">
      <c r="A31" s="1"/>
      <c r="B31" s="11" t="s">
        <v>20</v>
      </c>
      <c r="C31" s="52">
        <v>164392.07380634852</v>
      </c>
      <c r="D31" s="52"/>
      <c r="E31" s="52">
        <v>47103.38629257397</v>
      </c>
      <c r="F31" s="52"/>
      <c r="G31" s="52">
        <v>45240.22470880713</v>
      </c>
      <c r="H31" s="52"/>
      <c r="I31" s="52">
        <v>3295.031955613244</v>
      </c>
      <c r="J31" s="52"/>
      <c r="K31" s="52">
        <v>260030.71676334285</v>
      </c>
      <c r="L31" s="1"/>
      <c r="M31" s="1"/>
      <c r="N31" s="25"/>
      <c r="O31" s="25"/>
    </row>
    <row r="32" spans="2:15" ht="10.5">
      <c r="B32" s="11" t="s">
        <v>23</v>
      </c>
      <c r="C32" s="52">
        <v>89759.01598224981</v>
      </c>
      <c r="D32" s="52"/>
      <c r="E32" s="52">
        <v>17473.197380577116</v>
      </c>
      <c r="F32" s="52"/>
      <c r="G32" s="52">
        <v>11313.732560598375</v>
      </c>
      <c r="H32" s="52"/>
      <c r="I32" s="52">
        <v>13438.497938872742</v>
      </c>
      <c r="J32" s="52"/>
      <c r="K32" s="52">
        <v>131984.44386229804</v>
      </c>
      <c r="N32" s="29"/>
      <c r="O32" s="29"/>
    </row>
    <row r="33" spans="2:30" ht="10.5">
      <c r="B33" s="11" t="s">
        <v>24</v>
      </c>
      <c r="C33" s="52">
        <v>70397.48581816872</v>
      </c>
      <c r="D33" s="52"/>
      <c r="E33" s="52">
        <v>25124.493262110293</v>
      </c>
      <c r="F33" s="52"/>
      <c r="G33" s="52">
        <v>22969.764929890684</v>
      </c>
      <c r="H33" s="52"/>
      <c r="I33" s="52">
        <v>17208.640454110046</v>
      </c>
      <c r="J33" s="52"/>
      <c r="K33" s="52">
        <v>135700.38446427975</v>
      </c>
      <c r="N33" s="25"/>
      <c r="AD33" s="27"/>
    </row>
    <row r="34" spans="2:37" ht="10.5">
      <c r="B34" s="11" t="s">
        <v>25</v>
      </c>
      <c r="C34" s="52">
        <v>71844.27581413269</v>
      </c>
      <c r="D34" s="52"/>
      <c r="E34" s="52">
        <v>32758.55250903693</v>
      </c>
      <c r="F34" s="52"/>
      <c r="G34" s="52">
        <v>20306.118982731445</v>
      </c>
      <c r="H34" s="52"/>
      <c r="I34" s="52">
        <v>9914.772413630857</v>
      </c>
      <c r="J34" s="52"/>
      <c r="K34" s="52">
        <v>134823.71971953192</v>
      </c>
      <c r="AE34" s="28"/>
      <c r="AF34" s="28"/>
      <c r="AG34" s="28"/>
      <c r="AH34" s="28"/>
      <c r="AI34" s="28"/>
      <c r="AJ34" s="28"/>
      <c r="AK34" s="28"/>
    </row>
    <row r="35" spans="2:15" ht="11.25">
      <c r="B35" s="11" t="s">
        <v>26</v>
      </c>
      <c r="C35" s="52">
        <v>25049.633182042326</v>
      </c>
      <c r="D35" s="51"/>
      <c r="E35" s="52">
        <v>13532.33606848403</v>
      </c>
      <c r="F35" s="51"/>
      <c r="G35" s="52">
        <v>6608.034008938192</v>
      </c>
      <c r="H35" s="45"/>
      <c r="I35" s="52">
        <v>6729.8323778613485</v>
      </c>
      <c r="J35" s="45"/>
      <c r="K35" s="52">
        <v>51919.835637325894</v>
      </c>
      <c r="O35" s="26"/>
    </row>
    <row r="36" spans="2:15" ht="11.25">
      <c r="B36" s="11" t="s">
        <v>27</v>
      </c>
      <c r="C36" s="52">
        <v>5.2245202468264695</v>
      </c>
      <c r="D36" s="52"/>
      <c r="E36" s="52">
        <v>533.030392134317</v>
      </c>
      <c r="F36" s="52"/>
      <c r="G36" s="52">
        <v>3149.0842146827918</v>
      </c>
      <c r="H36" s="51"/>
      <c r="I36" s="55">
        <v>0</v>
      </c>
      <c r="J36" s="51"/>
      <c r="K36" s="52">
        <v>3687.3391270639354</v>
      </c>
      <c r="O36" s="26"/>
    </row>
    <row r="37" spans="1:15" ht="11.25" thickBot="1">
      <c r="A37" s="2"/>
      <c r="B37" s="9" t="s">
        <v>6</v>
      </c>
      <c r="C37" s="53">
        <v>421447.7091231889</v>
      </c>
      <c r="D37" s="54"/>
      <c r="E37" s="53">
        <v>136524.99590491666</v>
      </c>
      <c r="F37" s="54"/>
      <c r="G37" s="53">
        <v>109586.95940564864</v>
      </c>
      <c r="H37" s="54"/>
      <c r="I37" s="53">
        <v>50586.77514008823</v>
      </c>
      <c r="J37" s="54"/>
      <c r="K37" s="53">
        <v>718146.4395738425</v>
      </c>
      <c r="L37" s="2"/>
      <c r="M37" s="2"/>
      <c r="N37" s="25"/>
      <c r="O37" s="25"/>
    </row>
    <row r="38" spans="3:15" ht="11.25" thickTop="1">
      <c r="C38" s="22"/>
      <c r="D38" s="22"/>
      <c r="E38" s="22"/>
      <c r="F38" s="22"/>
      <c r="G38" s="22"/>
      <c r="H38" s="22"/>
      <c r="I38" s="22"/>
      <c r="J38" s="22"/>
      <c r="K38" s="21"/>
      <c r="N38" s="25"/>
      <c r="O38" s="25"/>
    </row>
    <row r="39" spans="2:15" ht="21">
      <c r="B39" s="14" t="s">
        <v>15</v>
      </c>
      <c r="C39" s="20"/>
      <c r="D39" s="20"/>
      <c r="E39" s="20"/>
      <c r="F39" s="20"/>
      <c r="G39" s="20"/>
      <c r="H39" s="20"/>
      <c r="I39" s="20"/>
      <c r="J39" s="20"/>
      <c r="K39" s="21"/>
      <c r="O39" s="25"/>
    </row>
    <row r="40" spans="1:15" s="2" customFormat="1" ht="10.5">
      <c r="A40" s="1"/>
      <c r="B40" s="11" t="s">
        <v>0</v>
      </c>
      <c r="C40" s="68">
        <v>285334</v>
      </c>
      <c r="D40" s="68"/>
      <c r="E40" s="68">
        <v>10352</v>
      </c>
      <c r="F40" s="68"/>
      <c r="G40" s="68">
        <v>4991</v>
      </c>
      <c r="H40" s="68"/>
      <c r="I40" s="68">
        <v>4011</v>
      </c>
      <c r="J40" s="68"/>
      <c r="K40" s="68">
        <v>304689</v>
      </c>
      <c r="L40" s="1"/>
      <c r="M40" s="1"/>
      <c r="N40" s="1"/>
      <c r="O40" s="25"/>
    </row>
    <row r="41" spans="2:15" ht="10.5">
      <c r="B41" s="11" t="s">
        <v>1</v>
      </c>
      <c r="C41" s="68">
        <v>120481</v>
      </c>
      <c r="D41" s="68"/>
      <c r="E41" s="68">
        <v>14419</v>
      </c>
      <c r="F41" s="68"/>
      <c r="G41" s="68">
        <v>7450</v>
      </c>
      <c r="H41" s="68"/>
      <c r="I41" s="68">
        <v>7377</v>
      </c>
      <c r="J41" s="68"/>
      <c r="K41" s="68">
        <v>149726</v>
      </c>
      <c r="N41" s="29"/>
      <c r="O41" s="29"/>
    </row>
    <row r="42" spans="2:15" ht="10.5">
      <c r="B42" s="11" t="s">
        <v>2</v>
      </c>
      <c r="C42" s="68">
        <v>15103</v>
      </c>
      <c r="D42" s="68"/>
      <c r="E42" s="68">
        <v>44977</v>
      </c>
      <c r="F42" s="68"/>
      <c r="G42" s="68">
        <v>21945</v>
      </c>
      <c r="H42" s="68"/>
      <c r="I42" s="68">
        <v>17338</v>
      </c>
      <c r="J42" s="68"/>
      <c r="K42" s="68">
        <v>99363</v>
      </c>
      <c r="O42" s="26"/>
    </row>
    <row r="43" spans="2:15" ht="10.5">
      <c r="B43" s="11" t="s">
        <v>3</v>
      </c>
      <c r="C43" s="68">
        <v>476</v>
      </c>
      <c r="D43" s="68"/>
      <c r="E43" s="68">
        <v>33840</v>
      </c>
      <c r="F43" s="68"/>
      <c r="G43" s="68">
        <v>19590</v>
      </c>
      <c r="H43" s="68"/>
      <c r="I43" s="68">
        <v>15813</v>
      </c>
      <c r="J43" s="68"/>
      <c r="K43" s="68">
        <v>69720</v>
      </c>
      <c r="O43" s="26"/>
    </row>
    <row r="44" spans="2:15" ht="10.5">
      <c r="B44" s="11" t="s">
        <v>4</v>
      </c>
      <c r="C44" s="68">
        <v>54</v>
      </c>
      <c r="D44" s="68"/>
      <c r="E44" s="68">
        <v>15972</v>
      </c>
      <c r="F44" s="68"/>
      <c r="G44" s="68">
        <v>16123</v>
      </c>
      <c r="H44" s="68"/>
      <c r="I44" s="68">
        <v>4917</v>
      </c>
      <c r="J44" s="68"/>
      <c r="K44" s="68">
        <v>37066</v>
      </c>
      <c r="N44" s="25"/>
      <c r="O44" s="25"/>
    </row>
    <row r="45" spans="2:15" ht="10.5">
      <c r="B45" s="11" t="s">
        <v>16</v>
      </c>
      <c r="C45" s="68" t="s">
        <v>102</v>
      </c>
      <c r="D45" s="68"/>
      <c r="E45" s="68">
        <v>16965</v>
      </c>
      <c r="F45" s="68"/>
      <c r="G45" s="68">
        <v>39487</v>
      </c>
      <c r="H45" s="68"/>
      <c r="I45" s="68">
        <v>1130</v>
      </c>
      <c r="J45" s="68"/>
      <c r="K45" s="68">
        <v>57582</v>
      </c>
      <c r="N45" s="25"/>
      <c r="O45" s="25"/>
    </row>
    <row r="46" spans="1:15" ht="11.25" thickBot="1">
      <c r="A46" s="2"/>
      <c r="B46" s="9" t="s">
        <v>6</v>
      </c>
      <c r="C46" s="46">
        <v>421448</v>
      </c>
      <c r="D46" s="47"/>
      <c r="E46" s="46">
        <v>136525</v>
      </c>
      <c r="F46" s="47"/>
      <c r="G46" s="46">
        <v>109587</v>
      </c>
      <c r="H46" s="47"/>
      <c r="I46" s="46">
        <v>50587</v>
      </c>
      <c r="J46" s="47"/>
      <c r="K46" s="46">
        <v>718146</v>
      </c>
      <c r="L46" s="2"/>
      <c r="M46" s="2"/>
      <c r="N46" s="25"/>
      <c r="O46" s="25"/>
    </row>
    <row r="47" spans="2:15" ht="11.25" thickTop="1">
      <c r="B47" s="12"/>
      <c r="C47" s="20"/>
      <c r="D47" s="20"/>
      <c r="E47" s="20"/>
      <c r="F47" s="20"/>
      <c r="G47" s="20"/>
      <c r="H47" s="20"/>
      <c r="I47" s="20"/>
      <c r="J47" s="20"/>
      <c r="K47" s="21"/>
      <c r="N47" s="25"/>
      <c r="O47" s="25"/>
    </row>
    <row r="48" spans="2:15" ht="21">
      <c r="B48" s="14" t="s">
        <v>17</v>
      </c>
      <c r="C48" s="22"/>
      <c r="D48" s="20"/>
      <c r="E48" s="20"/>
      <c r="F48" s="20"/>
      <c r="G48" s="20"/>
      <c r="H48" s="20"/>
      <c r="I48" s="20"/>
      <c r="J48" s="20"/>
      <c r="K48" s="21"/>
      <c r="N48" s="25"/>
      <c r="O48" s="25"/>
    </row>
    <row r="49" spans="2:15" ht="10.5">
      <c r="B49" s="11" t="s">
        <v>28</v>
      </c>
      <c r="C49" s="49">
        <v>18691.76938520406</v>
      </c>
      <c r="D49" s="49"/>
      <c r="E49" s="49">
        <v>6824.260210628225</v>
      </c>
      <c r="F49" s="49"/>
      <c r="G49" s="49">
        <v>7473.435182496605</v>
      </c>
      <c r="H49" s="49"/>
      <c r="I49" s="49">
        <v>1201.3948796406746</v>
      </c>
      <c r="J49" s="49"/>
      <c r="K49" s="49">
        <f>SUM(C49:I49)</f>
        <v>34190.859657969566</v>
      </c>
      <c r="N49" s="25"/>
      <c r="O49" s="25"/>
    </row>
    <row r="50" spans="2:15" ht="10.5">
      <c r="B50" s="17" t="s">
        <v>29</v>
      </c>
      <c r="C50" s="49">
        <v>73619.87983748228</v>
      </c>
      <c r="D50" s="49"/>
      <c r="E50" s="49">
        <v>12049.2180081767</v>
      </c>
      <c r="F50" s="49"/>
      <c r="G50" s="49">
        <v>18892.992963015648</v>
      </c>
      <c r="H50" s="49"/>
      <c r="I50" s="49">
        <v>5186.561234735538</v>
      </c>
      <c r="J50" s="49"/>
      <c r="K50" s="49">
        <f aca="true" t="shared" si="0" ref="K50:K60">SUM(C50:I50)</f>
        <v>109748.65204341017</v>
      </c>
      <c r="N50" s="29"/>
      <c r="O50" s="29"/>
    </row>
    <row r="51" spans="2:11" ht="10.5">
      <c r="B51" s="15" t="s">
        <v>30</v>
      </c>
      <c r="C51" s="49">
        <v>80239.20267362741</v>
      </c>
      <c r="D51" s="49"/>
      <c r="E51" s="49">
        <v>8643.490936619368</v>
      </c>
      <c r="F51" s="49"/>
      <c r="G51" s="49">
        <v>12682.332204672963</v>
      </c>
      <c r="H51" s="49"/>
      <c r="I51" s="49">
        <v>5408.359335014325</v>
      </c>
      <c r="J51" s="49"/>
      <c r="K51" s="49">
        <f t="shared" si="0"/>
        <v>106973.38514993407</v>
      </c>
    </row>
    <row r="52" spans="2:11" ht="10.5">
      <c r="B52" s="15" t="s">
        <v>31</v>
      </c>
      <c r="C52" s="49">
        <v>19438.66937488069</v>
      </c>
      <c r="D52" s="49"/>
      <c r="E52" s="49">
        <v>4487.615346819153</v>
      </c>
      <c r="F52" s="49"/>
      <c r="G52" s="49">
        <v>9623.140030256998</v>
      </c>
      <c r="H52" s="49"/>
      <c r="I52" s="49">
        <v>5963.422060534727</v>
      </c>
      <c r="J52" s="49"/>
      <c r="K52" s="49">
        <f t="shared" si="0"/>
        <v>39512.84681249157</v>
      </c>
    </row>
    <row r="53" spans="2:15" ht="10.5">
      <c r="B53" s="15" t="s">
        <v>32</v>
      </c>
      <c r="C53" s="49">
        <v>30620.259085932335</v>
      </c>
      <c r="D53" s="49"/>
      <c r="E53" s="49">
        <v>11237.161136164385</v>
      </c>
      <c r="F53" s="49"/>
      <c r="G53" s="49">
        <v>20323.54011408871</v>
      </c>
      <c r="H53" s="49"/>
      <c r="I53" s="49">
        <v>8766.108194545786</v>
      </c>
      <c r="J53" s="49"/>
      <c r="K53" s="49">
        <f t="shared" si="0"/>
        <v>70947.06853073122</v>
      </c>
      <c r="N53" s="25"/>
      <c r="O53" s="25"/>
    </row>
    <row r="54" spans="2:15" ht="10.5">
      <c r="B54" s="15" t="s">
        <v>33</v>
      </c>
      <c r="C54" s="49">
        <v>88203.88825352544</v>
      </c>
      <c r="D54" s="49"/>
      <c r="E54" s="49">
        <v>23586.606920981605</v>
      </c>
      <c r="F54" s="49"/>
      <c r="G54" s="49">
        <v>23417.3500089772</v>
      </c>
      <c r="H54" s="49"/>
      <c r="I54" s="49">
        <v>11660.224655283257</v>
      </c>
      <c r="J54" s="49"/>
      <c r="K54" s="49">
        <f t="shared" si="0"/>
        <v>146868.06983876752</v>
      </c>
      <c r="N54" s="25"/>
      <c r="O54" s="25"/>
    </row>
    <row r="55" spans="1:15" s="2" customFormat="1" ht="10.5">
      <c r="A55" s="1"/>
      <c r="B55" s="15" t="s">
        <v>34</v>
      </c>
      <c r="C55" s="49">
        <v>80951.05970725378</v>
      </c>
      <c r="D55" s="49"/>
      <c r="E55" s="49">
        <v>18963.697736278875</v>
      </c>
      <c r="F55" s="49"/>
      <c r="G55" s="49">
        <v>9529.06602964608</v>
      </c>
      <c r="H55" s="49"/>
      <c r="I55" s="49">
        <v>7807.4269620040095</v>
      </c>
      <c r="J55" s="49"/>
      <c r="K55" s="49">
        <f t="shared" si="0"/>
        <v>117251.25043518275</v>
      </c>
      <c r="L55" s="1"/>
      <c r="M55" s="1"/>
      <c r="N55" s="25"/>
      <c r="O55" s="25"/>
    </row>
    <row r="56" spans="2:15" ht="10.5">
      <c r="B56" s="15" t="s">
        <v>35</v>
      </c>
      <c r="C56" s="49">
        <v>21093.66878054774</v>
      </c>
      <c r="D56" s="49"/>
      <c r="E56" s="49">
        <v>8401.454947744318</v>
      </c>
      <c r="F56" s="49"/>
      <c r="G56" s="49">
        <v>5189.944220424802</v>
      </c>
      <c r="H56" s="49"/>
      <c r="I56" s="49">
        <v>3306.593900183022</v>
      </c>
      <c r="J56" s="49"/>
      <c r="K56" s="49">
        <f t="shared" si="0"/>
        <v>37991.66184889988</v>
      </c>
      <c r="N56" s="25"/>
      <c r="O56" s="25"/>
    </row>
    <row r="57" spans="2:15" ht="10.5">
      <c r="B57" s="15" t="s">
        <v>36</v>
      </c>
      <c r="C57" s="49">
        <v>6943.798786490054</v>
      </c>
      <c r="D57" s="49"/>
      <c r="E57" s="49">
        <v>18134.50574789143</v>
      </c>
      <c r="F57" s="49"/>
      <c r="G57" s="49">
        <v>2115.6578644414285</v>
      </c>
      <c r="H57" s="49"/>
      <c r="I57" s="49">
        <v>1007.6603579928853</v>
      </c>
      <c r="J57" s="49"/>
      <c r="K57" s="49">
        <f t="shared" si="0"/>
        <v>28201.6227568158</v>
      </c>
      <c r="N57" s="25"/>
      <c r="O57" s="25"/>
    </row>
    <row r="58" spans="2:15" ht="10.5">
      <c r="B58" s="15" t="s">
        <v>37</v>
      </c>
      <c r="C58" s="49">
        <v>1358.0115210841616</v>
      </c>
      <c r="D58" s="49"/>
      <c r="E58" s="49">
        <v>16544.62538384631</v>
      </c>
      <c r="F58" s="49"/>
      <c r="G58" s="49">
        <v>140.26832969897978</v>
      </c>
      <c r="H58" s="49"/>
      <c r="I58" s="49">
        <v>48.60506052936698</v>
      </c>
      <c r="J58" s="49"/>
      <c r="K58" s="49">
        <f t="shared" si="0"/>
        <v>18091.510295158816</v>
      </c>
      <c r="N58" s="25"/>
      <c r="O58" s="25"/>
    </row>
    <row r="59" spans="2:15" ht="10.5">
      <c r="B59" s="15" t="s">
        <v>38</v>
      </c>
      <c r="C59" s="49">
        <v>76.1247474853961</v>
      </c>
      <c r="D59" s="49"/>
      <c r="E59" s="49">
        <v>5954.75192116504</v>
      </c>
      <c r="F59" s="49"/>
      <c r="G59" s="49">
        <v>143.1614698115681</v>
      </c>
      <c r="H59" s="49"/>
      <c r="I59" s="49">
        <v>185.822569755024</v>
      </c>
      <c r="J59" s="49"/>
      <c r="K59" s="49">
        <f t="shared" si="0"/>
        <v>6359.860708217028</v>
      </c>
      <c r="N59" s="25"/>
      <c r="O59" s="25"/>
    </row>
    <row r="60" spans="2:15" ht="10.5">
      <c r="B60" s="15" t="s">
        <v>39</v>
      </c>
      <c r="C60" s="49">
        <v>211.37696967641583</v>
      </c>
      <c r="D60" s="49"/>
      <c r="E60" s="49">
        <v>1697.607608601217</v>
      </c>
      <c r="F60" s="49"/>
      <c r="G60" s="49">
        <v>56.07098811772078</v>
      </c>
      <c r="H60" s="49"/>
      <c r="I60" s="49">
        <v>44.595929869605506</v>
      </c>
      <c r="J60" s="49"/>
      <c r="K60" s="49">
        <f t="shared" si="0"/>
        <v>2009.6514962649592</v>
      </c>
      <c r="N60" s="25"/>
      <c r="O60" s="25"/>
    </row>
    <row r="61" spans="1:15" ht="11.25" thickBot="1">
      <c r="A61" s="2"/>
      <c r="B61" s="9" t="s">
        <v>6</v>
      </c>
      <c r="C61" s="46">
        <v>421447.70912318974</v>
      </c>
      <c r="D61" s="49"/>
      <c r="E61" s="46">
        <v>136524.99590491664</v>
      </c>
      <c r="F61" s="49"/>
      <c r="G61" s="46">
        <v>109586.95940564871</v>
      </c>
      <c r="H61" s="49"/>
      <c r="I61" s="46">
        <v>50586.77514008821</v>
      </c>
      <c r="J61" s="49"/>
      <c r="K61" s="46">
        <v>718146.4395738433</v>
      </c>
      <c r="L61" s="2"/>
      <c r="M61" s="2"/>
      <c r="N61" s="25"/>
      <c r="O61" s="25"/>
    </row>
    <row r="62" spans="2:15" ht="11.25" thickTop="1">
      <c r="B62" s="12"/>
      <c r="C62" s="13"/>
      <c r="D62" s="13"/>
      <c r="E62" s="13"/>
      <c r="F62" s="13"/>
      <c r="G62" s="13"/>
      <c r="H62" s="13"/>
      <c r="I62" s="13"/>
      <c r="J62" s="13"/>
      <c r="K62" s="16"/>
      <c r="N62" s="25"/>
      <c r="O62" s="25"/>
    </row>
    <row r="63" spans="2:15" ht="21">
      <c r="B63" s="14" t="s">
        <v>81</v>
      </c>
      <c r="N63" s="25"/>
      <c r="O63" s="25"/>
    </row>
    <row r="64" spans="2:15" ht="10.5">
      <c r="B64" s="11" t="s">
        <v>82</v>
      </c>
      <c r="C64" s="18">
        <v>142141.52049969274</v>
      </c>
      <c r="D64" s="18"/>
      <c r="E64" s="18">
        <v>49765.67810663293</v>
      </c>
      <c r="F64" s="18"/>
      <c r="G64" s="18">
        <v>43264.81020155887</v>
      </c>
      <c r="H64" s="18"/>
      <c r="I64" s="18">
        <v>16218.880271143227</v>
      </c>
      <c r="J64" s="18"/>
      <c r="K64" s="18">
        <f>SUM(C64:I64)</f>
        <v>251390.88907902775</v>
      </c>
      <c r="N64" s="25"/>
      <c r="O64" s="25"/>
    </row>
    <row r="65" spans="2:15" ht="10.5">
      <c r="B65" s="11" t="s">
        <v>83</v>
      </c>
      <c r="C65" s="18">
        <v>121773.30908542889</v>
      </c>
      <c r="D65" s="18"/>
      <c r="E65" s="18">
        <v>34463.58402393696</v>
      </c>
      <c r="F65" s="18"/>
      <c r="G65" s="18">
        <v>35446.486274581715</v>
      </c>
      <c r="H65" s="18"/>
      <c r="I65" s="18">
        <v>13981.844620737691</v>
      </c>
      <c r="J65" s="18"/>
      <c r="K65" s="18">
        <f>SUM(C65:I65)</f>
        <v>205665.22400468524</v>
      </c>
      <c r="N65" s="29"/>
      <c r="O65" s="29"/>
    </row>
    <row r="66" spans="2:11" ht="10.5">
      <c r="B66" s="11" t="s">
        <v>84</v>
      </c>
      <c r="C66" s="18">
        <v>90378.69559577668</v>
      </c>
      <c r="D66" s="18"/>
      <c r="E66" s="18">
        <v>24823.760879692443</v>
      </c>
      <c r="F66" s="18"/>
      <c r="G66" s="18">
        <v>22871.561538034908</v>
      </c>
      <c r="H66" s="18"/>
      <c r="I66" s="18">
        <v>10240.516121007891</v>
      </c>
      <c r="J66" s="18"/>
      <c r="K66" s="18">
        <f>SUM(C66:I66)</f>
        <v>148314.53413451192</v>
      </c>
    </row>
    <row r="67" spans="2:11" ht="10.5">
      <c r="B67" s="11" t="s">
        <v>85</v>
      </c>
      <c r="C67" s="18">
        <v>52028.63986730265</v>
      </c>
      <c r="D67" s="18"/>
      <c r="E67" s="18">
        <v>15372.096566540173</v>
      </c>
      <c r="F67" s="18"/>
      <c r="G67" s="18">
        <v>6460.995333349073</v>
      </c>
      <c r="H67" s="18"/>
      <c r="I67" s="18">
        <v>5824.352528896277</v>
      </c>
      <c r="J67" s="18"/>
      <c r="K67" s="18">
        <f>SUM(C67:I67)</f>
        <v>79686.08429608817</v>
      </c>
    </row>
    <row r="68" spans="2:11" ht="10.5">
      <c r="B68" s="11" t="s">
        <v>86</v>
      </c>
      <c r="C68" s="18">
        <v>15125.544074987505</v>
      </c>
      <c r="D68" s="18"/>
      <c r="E68" s="18">
        <v>12099.876328114184</v>
      </c>
      <c r="F68" s="18"/>
      <c r="G68" s="18">
        <v>1543.1060581239556</v>
      </c>
      <c r="H68" s="18"/>
      <c r="I68" s="18">
        <v>4321.181598303097</v>
      </c>
      <c r="J68" s="18"/>
      <c r="K68" s="18">
        <f>SUM(C68:I68)</f>
        <v>33089.70805952874</v>
      </c>
    </row>
    <row r="69" spans="2:11" ht="11.25" thickBot="1">
      <c r="B69" s="9" t="s">
        <v>6</v>
      </c>
      <c r="C69" s="34">
        <f>SUM(C64:C68)</f>
        <v>421447.70912318846</v>
      </c>
      <c r="D69" s="35"/>
      <c r="E69" s="34">
        <f>SUM(E64:E68)</f>
        <v>136524.9959049167</v>
      </c>
      <c r="F69" s="35"/>
      <c r="G69" s="34">
        <f>SUM(G64:G68)</f>
        <v>109586.95940564852</v>
      </c>
      <c r="H69" s="35"/>
      <c r="I69" s="34">
        <f>SUM(I64:I68)</f>
        <v>50586.77514008819</v>
      </c>
      <c r="J69" s="35"/>
      <c r="K69" s="34">
        <f>SUM(K64:K68)</f>
        <v>718146.4395738419</v>
      </c>
    </row>
    <row r="70" spans="3:7" ht="11.25" thickTop="1">
      <c r="C70" s="16"/>
      <c r="D70" s="16"/>
      <c r="E70" s="16"/>
      <c r="G70" s="18"/>
    </row>
    <row r="71" spans="3:7" ht="10.5">
      <c r="C71" s="16"/>
      <c r="D71" s="16"/>
      <c r="E71" s="16"/>
      <c r="G71" s="18"/>
    </row>
    <row r="72" spans="3:7" ht="10.5">
      <c r="C72" s="16"/>
      <c r="D72" s="16"/>
      <c r="E72" s="16"/>
      <c r="G72" s="18"/>
    </row>
    <row r="73" spans="3:7" ht="10.5">
      <c r="C73" s="16"/>
      <c r="D73" s="16"/>
      <c r="E73" s="16"/>
      <c r="G73" s="18"/>
    </row>
    <row r="74" spans="3:7" ht="10.5">
      <c r="C74" s="16"/>
      <c r="D74" s="16"/>
      <c r="E74" s="16"/>
      <c r="G74" s="18"/>
    </row>
    <row r="75" spans="3:7" ht="10.5">
      <c r="C75" s="16"/>
      <c r="D75" s="16"/>
      <c r="E75" s="16"/>
      <c r="G75" s="18"/>
    </row>
    <row r="76" spans="3:5" ht="10.5">
      <c r="C76" s="16"/>
      <c r="D76" s="16"/>
      <c r="E76" s="16"/>
    </row>
    <row r="80" spans="3:5" ht="10.5">
      <c r="C80" s="19"/>
      <c r="D80" s="19"/>
      <c r="E80" s="19"/>
    </row>
    <row r="81" spans="3:5" ht="10.5">
      <c r="C81" s="19"/>
      <c r="E81" s="19"/>
    </row>
    <row r="82" spans="3:5" ht="10.5">
      <c r="C82" s="19"/>
      <c r="E82" s="19"/>
    </row>
    <row r="83" spans="3:5" ht="10.5">
      <c r="C83" s="19"/>
      <c r="E83" s="19"/>
    </row>
    <row r="84" spans="3:5" ht="10.5">
      <c r="C84" s="19"/>
      <c r="E84" s="19"/>
    </row>
    <row r="85" spans="3:5" ht="10.5">
      <c r="C85" s="19"/>
      <c r="E85" s="19"/>
    </row>
    <row r="86" spans="3:5" ht="10.5">
      <c r="C86" s="19"/>
      <c r="E86" s="19"/>
    </row>
    <row r="87" spans="3:5" ht="10.5">
      <c r="C87" s="19"/>
      <c r="E87" s="19"/>
    </row>
    <row r="88" spans="3:5" ht="10.5">
      <c r="C88" s="19"/>
      <c r="E88" s="19"/>
    </row>
  </sheetData>
  <sheetProtection/>
  <mergeCells count="1">
    <mergeCell ref="C6:K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2"/>
  <rowBreaks count="1" manualBreakCount="1">
    <brk id="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K81"/>
  <sheetViews>
    <sheetView showGridLines="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11" sqref="K11"/>
    </sheetView>
  </sheetViews>
  <sheetFormatPr defaultColWidth="9.00390625" defaultRowHeight="11.25"/>
  <cols>
    <col min="1" max="1" width="2.50390625" style="1" customWidth="1"/>
    <col min="2" max="2" width="30.00390625" style="1" bestFit="1" customWidth="1"/>
    <col min="3" max="3" width="11.625" style="1" customWidth="1"/>
    <col min="4" max="4" width="1.00390625" style="1" customWidth="1"/>
    <col min="5" max="5" width="9.875" style="1" customWidth="1"/>
    <col min="6" max="6" width="1.00390625" style="1" customWidth="1"/>
    <col min="7" max="7" width="10.75390625" style="1" customWidth="1"/>
    <col min="8" max="8" width="1.00390625" style="1" customWidth="1"/>
    <col min="9" max="9" width="10.25390625" style="1" customWidth="1"/>
    <col min="10" max="10" width="1.00390625" style="1" customWidth="1"/>
    <col min="11" max="11" width="12.125" style="1" customWidth="1"/>
    <col min="12" max="12" width="1.75390625" style="1" customWidth="1"/>
    <col min="13" max="14" width="9.00390625" style="1" customWidth="1"/>
    <col min="15" max="15" width="10.875" style="1" customWidth="1"/>
    <col min="16" max="16" width="26.375" style="1" customWidth="1"/>
    <col min="17" max="18" width="9.00390625" style="1" customWidth="1"/>
    <col min="19" max="19" width="26.50390625" style="1" customWidth="1"/>
    <col min="20" max="30" width="9.00390625" style="1" customWidth="1"/>
    <col min="31" max="31" width="18.125" style="1" bestFit="1" customWidth="1"/>
    <col min="32" max="32" width="17.125" style="1" bestFit="1" customWidth="1"/>
    <col min="33" max="16384" width="9.00390625" style="1" customWidth="1"/>
  </cols>
  <sheetData>
    <row r="1" ht="10.5"/>
    <row r="2" ht="10.5"/>
    <row r="3" ht="10.5"/>
    <row r="4" ht="10.5">
      <c r="B4" s="2" t="s">
        <v>99</v>
      </c>
    </row>
    <row r="5" spans="2:10" ht="10.5">
      <c r="B5" s="3"/>
      <c r="C5" s="4" t="s">
        <v>9</v>
      </c>
      <c r="D5" s="4"/>
      <c r="E5" s="4"/>
      <c r="F5" s="4"/>
      <c r="G5" s="4"/>
      <c r="H5" s="4"/>
      <c r="I5" s="4"/>
      <c r="J5" s="4"/>
    </row>
    <row r="6" spans="2:11" ht="10.5">
      <c r="B6" s="5"/>
      <c r="C6" s="81"/>
      <c r="D6" s="82"/>
      <c r="E6" s="82"/>
      <c r="F6" s="82"/>
      <c r="G6" s="82"/>
      <c r="H6" s="82"/>
      <c r="I6" s="82"/>
      <c r="J6" s="82"/>
      <c r="K6" s="82"/>
    </row>
    <row r="7" spans="2:11" ht="32.25" customHeight="1">
      <c r="B7" s="6" t="s">
        <v>7</v>
      </c>
      <c r="C7" s="7" t="s">
        <v>41</v>
      </c>
      <c r="D7" s="7"/>
      <c r="E7" s="7" t="s">
        <v>40</v>
      </c>
      <c r="F7" s="7"/>
      <c r="G7" s="7" t="s">
        <v>22</v>
      </c>
      <c r="H7" s="7"/>
      <c r="I7" s="7" t="s">
        <v>5</v>
      </c>
      <c r="J7" s="7"/>
      <c r="K7" s="8" t="s">
        <v>8</v>
      </c>
    </row>
    <row r="8" spans="2:10" ht="10.5">
      <c r="B8" s="9" t="s">
        <v>10</v>
      </c>
      <c r="C8" s="10"/>
      <c r="D8" s="10"/>
      <c r="E8" s="10"/>
      <c r="F8" s="10"/>
      <c r="G8" s="10"/>
      <c r="H8" s="10"/>
      <c r="I8" s="10"/>
      <c r="J8" s="10"/>
    </row>
    <row r="9" spans="2:15" ht="10.5">
      <c r="B9" s="11" t="s">
        <v>11</v>
      </c>
      <c r="C9" s="66">
        <v>295846.7870146898</v>
      </c>
      <c r="D9" s="66"/>
      <c r="E9" s="66">
        <v>73567.15136045711</v>
      </c>
      <c r="F9" s="66"/>
      <c r="G9" s="66">
        <v>84239.94296265664</v>
      </c>
      <c r="H9" s="66"/>
      <c r="I9" s="66">
        <v>44847.01791633449</v>
      </c>
      <c r="J9" s="66"/>
      <c r="K9" s="66">
        <v>498500.8992541381</v>
      </c>
      <c r="N9" s="25"/>
      <c r="O9" s="25"/>
    </row>
    <row r="10" spans="2:15" ht="10.5">
      <c r="B10" s="11" t="s">
        <v>12</v>
      </c>
      <c r="C10" s="67">
        <v>273679</v>
      </c>
      <c r="D10" s="67"/>
      <c r="E10" s="67">
        <v>18684</v>
      </c>
      <c r="F10" s="67"/>
      <c r="G10" s="67">
        <v>10652</v>
      </c>
      <c r="H10" s="67"/>
      <c r="I10" s="67">
        <v>13083</v>
      </c>
      <c r="J10" s="67"/>
      <c r="K10" s="67">
        <v>316098</v>
      </c>
      <c r="N10" s="23"/>
      <c r="O10" s="25"/>
    </row>
    <row r="11" spans="2:14" ht="10.5">
      <c r="B11" s="12"/>
      <c r="C11" s="22"/>
      <c r="D11" s="22"/>
      <c r="E11" s="22"/>
      <c r="F11" s="22"/>
      <c r="G11" s="22"/>
      <c r="H11" s="22"/>
      <c r="I11" s="22"/>
      <c r="J11" s="22"/>
      <c r="K11" s="21"/>
      <c r="N11" s="23"/>
    </row>
    <row r="12" spans="2:31" ht="21">
      <c r="B12" s="14" t="s">
        <v>14</v>
      </c>
      <c r="C12" s="22"/>
      <c r="D12" s="22"/>
      <c r="E12" s="22"/>
      <c r="F12" s="22"/>
      <c r="G12" s="22"/>
      <c r="H12" s="22"/>
      <c r="I12" s="22"/>
      <c r="J12" s="22"/>
      <c r="K12" s="21"/>
      <c r="AE12" s="2"/>
    </row>
    <row r="13" spans="2:31" ht="10.5">
      <c r="B13" s="24" t="s">
        <v>18</v>
      </c>
      <c r="C13" s="65">
        <v>51414.24720371744</v>
      </c>
      <c r="D13" s="65"/>
      <c r="E13" s="65">
        <v>9059.717436325602</v>
      </c>
      <c r="F13" s="65"/>
      <c r="G13" s="65">
        <v>4705.432195483455</v>
      </c>
      <c r="H13" s="65"/>
      <c r="I13" s="65">
        <v>945.6083381561916</v>
      </c>
      <c r="J13" s="65"/>
      <c r="K13" s="64">
        <v>66125.00517368269</v>
      </c>
      <c r="AE13" s="2"/>
    </row>
    <row r="14" spans="2:32" ht="10.5">
      <c r="B14" s="10" t="s">
        <v>21</v>
      </c>
      <c r="C14" s="62">
        <v>32006.86588464783</v>
      </c>
      <c r="D14" s="62"/>
      <c r="E14" s="62">
        <v>7971.149982427481</v>
      </c>
      <c r="F14" s="62"/>
      <c r="G14" s="62">
        <v>4193.094025599014</v>
      </c>
      <c r="H14" s="62"/>
      <c r="I14" s="62">
        <v>663.3726778362429</v>
      </c>
      <c r="J14" s="62"/>
      <c r="K14" s="62">
        <v>44834.48257051057</v>
      </c>
      <c r="N14" s="25"/>
      <c r="O14" s="25"/>
      <c r="AE14" s="16"/>
      <c r="AF14" s="16"/>
    </row>
    <row r="15" spans="2:31" ht="10.5">
      <c r="B15" s="11" t="s">
        <v>93</v>
      </c>
      <c r="C15" s="62">
        <v>19407.38131906961</v>
      </c>
      <c r="D15" s="62"/>
      <c r="E15" s="62">
        <v>1088.567453898121</v>
      </c>
      <c r="F15" s="62"/>
      <c r="G15" s="62">
        <v>512.3381698844405</v>
      </c>
      <c r="H15" s="62"/>
      <c r="I15" s="62">
        <v>282.23566031994864</v>
      </c>
      <c r="J15" s="62"/>
      <c r="K15" s="62">
        <v>21290.522603172118</v>
      </c>
      <c r="N15" s="25"/>
      <c r="O15" s="25"/>
      <c r="AE15" s="16"/>
    </row>
    <row r="16" spans="2:31" ht="10.5">
      <c r="B16" s="10" t="s">
        <v>47</v>
      </c>
      <c r="C16" s="65">
        <v>241861.86801930604</v>
      </c>
      <c r="D16" s="65"/>
      <c r="E16" s="65">
        <v>55320.00128227936</v>
      </c>
      <c r="F16" s="65"/>
      <c r="G16" s="65">
        <v>53792.80444687768</v>
      </c>
      <c r="H16" s="65"/>
      <c r="I16" s="65">
        <v>37220.93702324833</v>
      </c>
      <c r="J16" s="65"/>
      <c r="K16" s="64">
        <v>388195.61077171145</v>
      </c>
      <c r="N16" s="25"/>
      <c r="O16" s="25"/>
      <c r="AE16" s="16"/>
    </row>
    <row r="17" spans="2:31" ht="10.5">
      <c r="B17" s="10" t="s">
        <v>21</v>
      </c>
      <c r="C17" s="62">
        <v>77066.94518943694</v>
      </c>
      <c r="D17" s="62"/>
      <c r="E17" s="62">
        <v>29199.223390122992</v>
      </c>
      <c r="F17" s="62"/>
      <c r="G17" s="62">
        <v>16906.465862668854</v>
      </c>
      <c r="H17" s="62"/>
      <c r="I17" s="62">
        <v>9136.548868412152</v>
      </c>
      <c r="J17" s="62"/>
      <c r="K17" s="62">
        <v>132309.18331064092</v>
      </c>
      <c r="N17" s="25"/>
      <c r="O17" s="25"/>
      <c r="AE17" s="16"/>
    </row>
    <row r="18" spans="2:31" ht="10.5">
      <c r="B18" s="11" t="s">
        <v>93</v>
      </c>
      <c r="C18" s="62">
        <v>164794.92282986912</v>
      </c>
      <c r="D18" s="62"/>
      <c r="E18" s="62">
        <v>26120.77789215637</v>
      </c>
      <c r="F18" s="62"/>
      <c r="G18" s="62">
        <v>36886.338584208825</v>
      </c>
      <c r="H18" s="62"/>
      <c r="I18" s="62">
        <v>28084.38815483618</v>
      </c>
      <c r="J18" s="62"/>
      <c r="K18" s="62">
        <v>255886.4274610705</v>
      </c>
      <c r="N18" s="25"/>
      <c r="O18" s="25"/>
      <c r="AE18" s="16"/>
    </row>
    <row r="19" spans="2:31" ht="10.5">
      <c r="B19" s="10" t="s">
        <v>94</v>
      </c>
      <c r="C19" s="77">
        <v>2381.0285616545925</v>
      </c>
      <c r="D19" s="77"/>
      <c r="E19" s="77">
        <v>39.170441567784266</v>
      </c>
      <c r="F19" s="77"/>
      <c r="G19" s="77">
        <v>54.093853470661834</v>
      </c>
      <c r="H19" s="77"/>
      <c r="I19" s="77">
        <v>25.253747990340603</v>
      </c>
      <c r="J19" s="77"/>
      <c r="K19" s="78">
        <v>2499.546604683384</v>
      </c>
      <c r="M19" s="25"/>
      <c r="N19" s="25"/>
      <c r="O19" s="25"/>
      <c r="AE19" s="16"/>
    </row>
    <row r="20" spans="2:31" ht="10.5">
      <c r="B20" s="10" t="s">
        <v>21</v>
      </c>
      <c r="C20" s="79">
        <v>1438.6618551198258</v>
      </c>
      <c r="D20" s="79"/>
      <c r="E20" s="79">
        <v>18.94680079237916</v>
      </c>
      <c r="F20" s="79"/>
      <c r="G20" s="79">
        <v>13.40509396919367</v>
      </c>
      <c r="H20" s="79"/>
      <c r="I20" s="79">
        <v>14.868038547907299</v>
      </c>
      <c r="J20" s="79"/>
      <c r="K20" s="80">
        <v>1485.881788429306</v>
      </c>
      <c r="M20" s="25"/>
      <c r="N20" s="25"/>
      <c r="O20" s="25"/>
      <c r="AE20" s="16"/>
    </row>
    <row r="21" spans="2:31" ht="10.5">
      <c r="B21" s="11" t="s">
        <v>93</v>
      </c>
      <c r="C21" s="80">
        <v>942.3667065347712</v>
      </c>
      <c r="D21" s="80"/>
      <c r="E21" s="80">
        <v>20.2236407754051</v>
      </c>
      <c r="F21" s="80"/>
      <c r="G21" s="80">
        <v>40.68875950146817</v>
      </c>
      <c r="H21" s="80"/>
      <c r="I21" s="80">
        <v>10.385709442433303</v>
      </c>
      <c r="J21" s="80"/>
      <c r="K21" s="80">
        <v>1013.6648162540778</v>
      </c>
      <c r="M21" s="25"/>
      <c r="N21" s="25"/>
      <c r="O21" s="25"/>
      <c r="AE21" s="16"/>
    </row>
    <row r="22" spans="1:31" s="2" customFormat="1" ht="10.5">
      <c r="A22" s="1"/>
      <c r="B22" s="12" t="s">
        <v>95</v>
      </c>
      <c r="C22" s="78">
        <v>58.417259192036866</v>
      </c>
      <c r="D22" s="78"/>
      <c r="E22" s="78">
        <v>727.8439443345794</v>
      </c>
      <c r="F22" s="78"/>
      <c r="G22" s="78">
        <v>2809.3582063488752</v>
      </c>
      <c r="H22" s="78"/>
      <c r="I22" s="78">
        <v>4296.191142591749</v>
      </c>
      <c r="J22" s="80"/>
      <c r="K22" s="78">
        <v>7891.810552467241</v>
      </c>
      <c r="L22" s="1"/>
      <c r="N22" s="29"/>
      <c r="O22" s="29"/>
      <c r="AE22" s="30"/>
    </row>
    <row r="23" spans="2:31" ht="10.5">
      <c r="B23" s="11" t="s">
        <v>21</v>
      </c>
      <c r="C23" s="80">
        <v>10.676064953372329</v>
      </c>
      <c r="D23" s="80"/>
      <c r="E23" s="80">
        <v>51.96317844312971</v>
      </c>
      <c r="F23" s="80"/>
      <c r="G23" s="80">
        <v>391.2535532122587</v>
      </c>
      <c r="H23" s="80"/>
      <c r="I23" s="80">
        <v>547.8717396140786</v>
      </c>
      <c r="J23" s="80"/>
      <c r="K23" s="80">
        <v>1001.7645362228395</v>
      </c>
      <c r="N23" s="25"/>
      <c r="AE23" s="16"/>
    </row>
    <row r="24" spans="2:11" ht="10.5">
      <c r="B24" s="11" t="s">
        <v>93</v>
      </c>
      <c r="C24" s="80">
        <v>47.74119423866454</v>
      </c>
      <c r="D24" s="80"/>
      <c r="E24" s="80">
        <v>675.8807658914498</v>
      </c>
      <c r="F24" s="80"/>
      <c r="G24" s="80">
        <v>2418.1046531366164</v>
      </c>
      <c r="H24" s="80"/>
      <c r="I24" s="80">
        <v>3748.3194029776705</v>
      </c>
      <c r="J24" s="80"/>
      <c r="K24" s="80">
        <v>6890.046016244402</v>
      </c>
    </row>
    <row r="25" spans="2:15" ht="10.5">
      <c r="B25" s="12" t="s">
        <v>96</v>
      </c>
      <c r="C25" s="78">
        <v>131.22597081985984</v>
      </c>
      <c r="D25" s="78"/>
      <c r="E25" s="78">
        <v>8420.418255949733</v>
      </c>
      <c r="F25" s="78"/>
      <c r="G25" s="78">
        <v>22878.25426047595</v>
      </c>
      <c r="H25" s="78"/>
      <c r="I25" s="78">
        <v>2359.0276643478765</v>
      </c>
      <c r="J25" s="80"/>
      <c r="K25" s="78">
        <v>33788.92615159342</v>
      </c>
      <c r="O25" s="26"/>
    </row>
    <row r="26" spans="2:15" ht="10.5">
      <c r="B26" s="11" t="s">
        <v>21</v>
      </c>
      <c r="C26" s="80">
        <v>25.331435977653925</v>
      </c>
      <c r="D26" s="80"/>
      <c r="E26" s="80">
        <v>1137.6648313868452</v>
      </c>
      <c r="F26" s="80"/>
      <c r="G26" s="80">
        <v>5198.320458497266</v>
      </c>
      <c r="H26" s="80"/>
      <c r="I26" s="80">
        <v>500.0854161923286</v>
      </c>
      <c r="J26" s="80"/>
      <c r="K26" s="80">
        <v>6861.402142054093</v>
      </c>
      <c r="O26" s="26"/>
    </row>
    <row r="27" spans="2:15" ht="10.5">
      <c r="B27" s="11" t="s">
        <v>93</v>
      </c>
      <c r="C27" s="80">
        <v>105.89453484220593</v>
      </c>
      <c r="D27" s="80"/>
      <c r="E27" s="80">
        <v>7282.753424562889</v>
      </c>
      <c r="F27" s="80"/>
      <c r="G27" s="80">
        <v>17679.93380197869</v>
      </c>
      <c r="H27" s="80"/>
      <c r="I27" s="80">
        <v>1858.942248155548</v>
      </c>
      <c r="J27" s="80"/>
      <c r="K27" s="80">
        <v>26927.52400953933</v>
      </c>
      <c r="N27" s="25"/>
      <c r="O27" s="25"/>
    </row>
    <row r="28" spans="2:15" ht="11.25" thickBot="1">
      <c r="B28" s="9" t="s">
        <v>13</v>
      </c>
      <c r="C28" s="63">
        <v>295846.78701468994</v>
      </c>
      <c r="D28" s="64"/>
      <c r="E28" s="58">
        <v>73567.15136045708</v>
      </c>
      <c r="F28" s="64"/>
      <c r="G28" s="58">
        <v>84239.94296265663</v>
      </c>
      <c r="H28" s="64"/>
      <c r="I28" s="58">
        <v>44847.017916334495</v>
      </c>
      <c r="J28" s="64"/>
      <c r="K28" s="58">
        <v>498500.8992541382</v>
      </c>
      <c r="L28" s="2"/>
      <c r="N28" s="25"/>
      <c r="O28" s="25"/>
    </row>
    <row r="29" spans="2:15" ht="11.25" thickTop="1">
      <c r="B29" s="9"/>
      <c r="C29" s="22"/>
      <c r="D29" s="22"/>
      <c r="E29" s="22"/>
      <c r="F29" s="22"/>
      <c r="G29" s="22"/>
      <c r="H29" s="22"/>
      <c r="I29" s="22"/>
      <c r="J29" s="22"/>
      <c r="K29" s="21"/>
      <c r="O29" s="25"/>
    </row>
    <row r="30" spans="1:15" ht="21">
      <c r="A30" s="2"/>
      <c r="B30" s="14" t="s">
        <v>19</v>
      </c>
      <c r="C30" s="22"/>
      <c r="D30" s="22"/>
      <c r="E30" s="22"/>
      <c r="F30" s="22"/>
      <c r="G30" s="22"/>
      <c r="H30" s="22"/>
      <c r="I30" s="22"/>
      <c r="J30" s="22"/>
      <c r="K30" s="21"/>
      <c r="O30" s="25"/>
    </row>
    <row r="31" spans="1:15" s="2" customFormat="1" ht="10.5">
      <c r="A31" s="1"/>
      <c r="B31" s="11" t="s">
        <v>20</v>
      </c>
      <c r="C31" s="57">
        <v>120538.96134016378</v>
      </c>
      <c r="D31" s="57"/>
      <c r="E31" s="57">
        <v>25157.469475165955</v>
      </c>
      <c r="F31" s="57"/>
      <c r="G31" s="57">
        <v>34096.675175608885</v>
      </c>
      <c r="H31" s="57"/>
      <c r="I31" s="57">
        <v>2925.3679868236627</v>
      </c>
      <c r="J31" s="57"/>
      <c r="K31" s="57">
        <v>182718.47397776227</v>
      </c>
      <c r="L31" s="1"/>
      <c r="N31" s="29"/>
      <c r="O31" s="29"/>
    </row>
    <row r="32" spans="2:15" ht="10.5">
      <c r="B32" s="11" t="s">
        <v>23</v>
      </c>
      <c r="C32" s="57">
        <v>60544.254576611405</v>
      </c>
      <c r="D32" s="57"/>
      <c r="E32" s="57">
        <v>8462.990193085112</v>
      </c>
      <c r="F32" s="57"/>
      <c r="G32" s="57">
        <v>8284.425120509148</v>
      </c>
      <c r="H32" s="57"/>
      <c r="I32" s="57">
        <v>11871.775658066399</v>
      </c>
      <c r="J32" s="57"/>
      <c r="K32" s="57">
        <v>89163.44554827207</v>
      </c>
      <c r="O32" s="26"/>
    </row>
    <row r="33" spans="2:30" ht="10.5">
      <c r="B33" s="11" t="s">
        <v>24</v>
      </c>
      <c r="C33" s="57">
        <v>47437.81962080171</v>
      </c>
      <c r="D33" s="57"/>
      <c r="E33" s="57">
        <v>13533.51188227484</v>
      </c>
      <c r="F33" s="57"/>
      <c r="G33" s="57">
        <v>18342.64872316376</v>
      </c>
      <c r="H33" s="57"/>
      <c r="I33" s="57">
        <v>15264.970421869173</v>
      </c>
      <c r="J33" s="57"/>
      <c r="K33" s="57">
        <v>94578.95064810949</v>
      </c>
      <c r="O33" s="26"/>
      <c r="AD33" s="27"/>
    </row>
    <row r="34" spans="2:37" ht="10.5">
      <c r="B34" s="11" t="s">
        <v>25</v>
      </c>
      <c r="C34" s="57">
        <v>50856.27714176883</v>
      </c>
      <c r="D34" s="57"/>
      <c r="E34" s="57">
        <v>18284.784395377777</v>
      </c>
      <c r="F34" s="57"/>
      <c r="G34" s="57">
        <v>15722.305267810027</v>
      </c>
      <c r="H34" s="57"/>
      <c r="I34" s="57">
        <v>8755.990636011047</v>
      </c>
      <c r="J34" s="57"/>
      <c r="K34" s="57">
        <v>93619.35744096767</v>
      </c>
      <c r="N34" s="25"/>
      <c r="O34" s="25"/>
      <c r="AE34" s="28"/>
      <c r="AF34" s="28"/>
      <c r="AG34" s="28"/>
      <c r="AH34" s="28"/>
      <c r="AI34" s="28"/>
      <c r="AJ34" s="28"/>
      <c r="AK34" s="28"/>
    </row>
    <row r="35" spans="2:15" ht="11.25">
      <c r="B35" s="11" t="s">
        <v>26</v>
      </c>
      <c r="C35" s="57">
        <v>16469.474335344767</v>
      </c>
      <c r="D35" s="56"/>
      <c r="E35" s="57">
        <v>7812.98829062136</v>
      </c>
      <c r="F35" s="56"/>
      <c r="G35" s="57">
        <v>4968.136148158072</v>
      </c>
      <c r="H35" s="56"/>
      <c r="I35" s="57">
        <v>6028.913213564223</v>
      </c>
      <c r="J35" s="56"/>
      <c r="K35" s="57">
        <v>35279.51198768842</v>
      </c>
      <c r="N35" s="25"/>
      <c r="O35" s="25"/>
    </row>
    <row r="36" spans="2:15" ht="11.25">
      <c r="B36" s="11" t="s">
        <v>27</v>
      </c>
      <c r="C36" s="60">
        <v>0</v>
      </c>
      <c r="D36" s="57"/>
      <c r="E36" s="57">
        <v>315.40712393193354</v>
      </c>
      <c r="F36" s="57"/>
      <c r="G36" s="57">
        <v>2825.7525274067116</v>
      </c>
      <c r="H36" s="56"/>
      <c r="I36" s="61">
        <v>0</v>
      </c>
      <c r="J36" s="56"/>
      <c r="K36" s="57">
        <v>3141.1596513386453</v>
      </c>
      <c r="N36" s="25"/>
      <c r="O36" s="25"/>
    </row>
    <row r="37" spans="2:15" ht="11.25" thickBot="1">
      <c r="B37" s="9" t="s">
        <v>6</v>
      </c>
      <c r="C37" s="58">
        <v>295846.78701469046</v>
      </c>
      <c r="D37" s="59"/>
      <c r="E37" s="58">
        <v>73567.15136045698</v>
      </c>
      <c r="F37" s="59"/>
      <c r="G37" s="58">
        <v>84239.9429626566</v>
      </c>
      <c r="H37" s="59"/>
      <c r="I37" s="58">
        <v>44847.0179163345</v>
      </c>
      <c r="J37" s="59"/>
      <c r="K37" s="58">
        <v>498500.8992541386</v>
      </c>
      <c r="L37" s="2"/>
      <c r="N37" s="25"/>
      <c r="O37" s="25"/>
    </row>
    <row r="38" spans="3:15" ht="11.25" thickTop="1">
      <c r="C38" s="22"/>
      <c r="D38" s="22"/>
      <c r="E38" s="22"/>
      <c r="F38" s="22"/>
      <c r="G38" s="22"/>
      <c r="H38" s="22"/>
      <c r="I38" s="22"/>
      <c r="J38" s="22"/>
      <c r="K38" s="21"/>
      <c r="N38" s="25"/>
      <c r="O38" s="25"/>
    </row>
    <row r="39" spans="1:15" ht="21">
      <c r="A39" s="2"/>
      <c r="B39" s="14" t="s">
        <v>15</v>
      </c>
      <c r="C39" s="20"/>
      <c r="D39" s="20"/>
      <c r="E39" s="20"/>
      <c r="F39" s="20"/>
      <c r="G39" s="20"/>
      <c r="H39" s="20"/>
      <c r="I39" s="20"/>
      <c r="J39" s="20"/>
      <c r="K39" s="21"/>
      <c r="N39" s="25"/>
      <c r="O39" s="25"/>
    </row>
    <row r="40" spans="1:15" s="2" customFormat="1" ht="10.5">
      <c r="A40" s="1"/>
      <c r="B40" s="11" t="s">
        <v>0</v>
      </c>
      <c r="C40" s="69">
        <v>181876</v>
      </c>
      <c r="D40" s="69"/>
      <c r="E40" s="69">
        <v>6057</v>
      </c>
      <c r="F40" s="69"/>
      <c r="G40" s="69">
        <v>2689</v>
      </c>
      <c r="H40" s="69"/>
      <c r="I40" s="69">
        <v>2490</v>
      </c>
      <c r="J40" s="69"/>
      <c r="K40" s="69">
        <v>193111</v>
      </c>
      <c r="L40" s="1"/>
      <c r="N40" s="29"/>
      <c r="O40" s="29"/>
    </row>
    <row r="41" spans="2:11" ht="10.5">
      <c r="B41" s="11" t="s">
        <v>1</v>
      </c>
      <c r="C41" s="69">
        <v>99725</v>
      </c>
      <c r="D41" s="69"/>
      <c r="E41" s="69">
        <v>8214</v>
      </c>
      <c r="F41" s="69"/>
      <c r="G41" s="69">
        <v>5248</v>
      </c>
      <c r="H41" s="69"/>
      <c r="I41" s="69">
        <v>6001</v>
      </c>
      <c r="J41" s="69"/>
      <c r="K41" s="69">
        <v>119188</v>
      </c>
    </row>
    <row r="42" spans="2:11" ht="10.5">
      <c r="B42" s="11" t="s">
        <v>2</v>
      </c>
      <c r="C42" s="69">
        <v>13779</v>
      </c>
      <c r="D42" s="69"/>
      <c r="E42" s="69">
        <v>23295</v>
      </c>
      <c r="F42" s="69"/>
      <c r="G42" s="69">
        <v>17241</v>
      </c>
      <c r="H42" s="69"/>
      <c r="I42" s="69">
        <v>15681</v>
      </c>
      <c r="J42" s="69"/>
      <c r="K42" s="69">
        <v>69996</v>
      </c>
    </row>
    <row r="43" spans="2:15" ht="10.5">
      <c r="B43" s="11" t="s">
        <v>3</v>
      </c>
      <c r="C43" s="69">
        <v>468</v>
      </c>
      <c r="D43" s="69"/>
      <c r="E43" s="69">
        <v>18142</v>
      </c>
      <c r="F43" s="69"/>
      <c r="G43" s="69">
        <v>16063</v>
      </c>
      <c r="H43" s="69"/>
      <c r="I43" s="69">
        <v>15029</v>
      </c>
      <c r="J43" s="69"/>
      <c r="K43" s="69">
        <v>49703</v>
      </c>
      <c r="N43" s="25"/>
      <c r="O43" s="25"/>
    </row>
    <row r="44" spans="2:15" ht="11.25">
      <c r="B44" s="11" t="s">
        <v>4</v>
      </c>
      <c r="C44" s="69" t="s">
        <v>102</v>
      </c>
      <c r="D44" s="70"/>
      <c r="E44" s="69">
        <v>8775</v>
      </c>
      <c r="F44" s="69"/>
      <c r="G44" s="69">
        <v>12377</v>
      </c>
      <c r="H44" s="70"/>
      <c r="I44" s="69">
        <v>4688</v>
      </c>
      <c r="J44" s="69"/>
      <c r="K44" s="69">
        <v>25841</v>
      </c>
      <c r="N44" s="25"/>
      <c r="O44" s="25"/>
    </row>
    <row r="45" spans="2:15" ht="11.25">
      <c r="B45" s="11" t="s">
        <v>16</v>
      </c>
      <c r="C45" s="71" t="s">
        <v>102</v>
      </c>
      <c r="D45" s="70"/>
      <c r="E45" s="69">
        <v>9084</v>
      </c>
      <c r="F45" s="69"/>
      <c r="G45" s="69">
        <v>30621</v>
      </c>
      <c r="H45" s="70"/>
      <c r="I45" s="69">
        <v>958</v>
      </c>
      <c r="J45" s="69"/>
      <c r="K45" s="69">
        <v>40663</v>
      </c>
      <c r="N45" s="25"/>
      <c r="O45" s="25"/>
    </row>
    <row r="46" spans="2:15" ht="11.25" thickBot="1">
      <c r="B46" s="9" t="s">
        <v>6</v>
      </c>
      <c r="C46" s="72">
        <v>295847</v>
      </c>
      <c r="D46" s="73"/>
      <c r="E46" s="72">
        <v>73567</v>
      </c>
      <c r="F46" s="73"/>
      <c r="G46" s="72">
        <v>84240</v>
      </c>
      <c r="H46" s="73"/>
      <c r="I46" s="72">
        <v>44847</v>
      </c>
      <c r="J46" s="73"/>
      <c r="K46" s="72">
        <v>498501</v>
      </c>
      <c r="L46" s="2"/>
      <c r="N46" s="25"/>
      <c r="O46" s="25"/>
    </row>
    <row r="47" spans="2:15" ht="11.25" thickTop="1">
      <c r="B47" s="12"/>
      <c r="C47" s="20"/>
      <c r="D47" s="20"/>
      <c r="E47" s="20"/>
      <c r="F47" s="20"/>
      <c r="G47" s="20"/>
      <c r="H47" s="20"/>
      <c r="I47" s="20"/>
      <c r="J47" s="20"/>
      <c r="K47" s="21"/>
      <c r="N47" s="25"/>
      <c r="O47" s="25"/>
    </row>
    <row r="48" spans="1:15" ht="21">
      <c r="A48" s="2"/>
      <c r="B48" s="14" t="s">
        <v>17</v>
      </c>
      <c r="C48" s="22"/>
      <c r="D48" s="20"/>
      <c r="E48" s="20"/>
      <c r="F48" s="20"/>
      <c r="G48" s="20"/>
      <c r="H48" s="20"/>
      <c r="I48" s="20"/>
      <c r="J48" s="20"/>
      <c r="K48" s="21"/>
      <c r="N48" s="25"/>
      <c r="O48" s="25"/>
    </row>
    <row r="49" spans="2:15" ht="10.5">
      <c r="B49" s="11" t="s">
        <v>28</v>
      </c>
      <c r="C49" s="62">
        <v>18691.769385204036</v>
      </c>
      <c r="D49" s="62"/>
      <c r="E49" s="62">
        <v>6824.260210628225</v>
      </c>
      <c r="F49" s="62"/>
      <c r="G49" s="62">
        <v>6043.408186217995</v>
      </c>
      <c r="H49" s="62"/>
      <c r="I49" s="62">
        <v>1201.3948796406746</v>
      </c>
      <c r="J49" s="62"/>
      <c r="K49" s="62">
        <v>32760.832661690933</v>
      </c>
      <c r="N49" s="25"/>
      <c r="O49" s="25"/>
    </row>
    <row r="50" spans="1:15" s="2" customFormat="1" ht="10.5">
      <c r="A50" s="1"/>
      <c r="B50" s="17" t="s">
        <v>29</v>
      </c>
      <c r="C50" s="62">
        <v>73619.87983748235</v>
      </c>
      <c r="D50" s="62"/>
      <c r="E50" s="62">
        <v>12049.2180081767</v>
      </c>
      <c r="F50" s="62"/>
      <c r="G50" s="62">
        <v>18892.992963015648</v>
      </c>
      <c r="H50" s="62"/>
      <c r="I50" s="62">
        <v>5185.531150561126</v>
      </c>
      <c r="J50" s="62"/>
      <c r="K50" s="62">
        <v>109747.62195923582</v>
      </c>
      <c r="L50" s="1"/>
      <c r="N50" s="29"/>
      <c r="O50" s="29"/>
    </row>
    <row r="51" spans="2:11" ht="10.5">
      <c r="B51" s="15" t="s">
        <v>30</v>
      </c>
      <c r="C51" s="62">
        <v>80239.20267362725</v>
      </c>
      <c r="D51" s="62"/>
      <c r="E51" s="62">
        <v>8643.490936619368</v>
      </c>
      <c r="F51" s="62"/>
      <c r="G51" s="62">
        <v>12682.332204672963</v>
      </c>
      <c r="H51" s="62"/>
      <c r="I51" s="62">
        <v>5408.359335014325</v>
      </c>
      <c r="J51" s="62"/>
      <c r="K51" s="62">
        <v>106973.3851499339</v>
      </c>
    </row>
    <row r="52" spans="2:11" ht="10.5">
      <c r="B52" s="15" t="s">
        <v>31</v>
      </c>
      <c r="C52" s="62">
        <v>19435.33573686224</v>
      </c>
      <c r="D52" s="62"/>
      <c r="E52" s="62">
        <v>4487.615346819153</v>
      </c>
      <c r="F52" s="62"/>
      <c r="G52" s="62">
        <v>9623.140030256998</v>
      </c>
      <c r="H52" s="62"/>
      <c r="I52" s="62">
        <v>5963.422060534727</v>
      </c>
      <c r="J52" s="62"/>
      <c r="K52" s="62">
        <v>39509.51317447312</v>
      </c>
    </row>
    <row r="53" spans="2:11" ht="10.5">
      <c r="B53" s="15" t="s">
        <v>32</v>
      </c>
      <c r="C53" s="62">
        <v>26662.033284325287</v>
      </c>
      <c r="D53" s="62"/>
      <c r="E53" s="62">
        <v>8543.086991582764</v>
      </c>
      <c r="F53" s="62"/>
      <c r="G53" s="62">
        <v>15287.326507659995</v>
      </c>
      <c r="H53" s="62"/>
      <c r="I53" s="62">
        <v>8399.022997727623</v>
      </c>
      <c r="J53" s="62"/>
      <c r="K53" s="62">
        <v>58891.46978129567</v>
      </c>
    </row>
    <row r="54" spans="2:11" ht="10.5">
      <c r="B54" s="15" t="s">
        <v>33</v>
      </c>
      <c r="C54" s="62">
        <v>27142.422442325573</v>
      </c>
      <c r="D54" s="62"/>
      <c r="E54" s="62">
        <v>12864.462707331066</v>
      </c>
      <c r="F54" s="62"/>
      <c r="G54" s="62">
        <v>13920.026636063956</v>
      </c>
      <c r="H54" s="62"/>
      <c r="I54" s="62">
        <v>9813.049754970312</v>
      </c>
      <c r="J54" s="62"/>
      <c r="K54" s="62">
        <v>63739.96154069091</v>
      </c>
    </row>
    <row r="55" spans="2:11" ht="10.5">
      <c r="B55" s="15" t="s">
        <v>34</v>
      </c>
      <c r="C55" s="62">
        <v>36439.53115434833</v>
      </c>
      <c r="D55" s="62"/>
      <c r="E55" s="62">
        <v>10193.540583361504</v>
      </c>
      <c r="F55" s="62"/>
      <c r="G55" s="62">
        <v>3863.8019581748667</v>
      </c>
      <c r="H55" s="62"/>
      <c r="I55" s="62">
        <v>5326.404638516368</v>
      </c>
      <c r="J55" s="62"/>
      <c r="K55" s="62">
        <v>55823.27833440107</v>
      </c>
    </row>
    <row r="56" spans="2:12" ht="10.5">
      <c r="B56" s="15" t="s">
        <v>35</v>
      </c>
      <c r="C56" s="62">
        <v>10262.576521395107</v>
      </c>
      <c r="D56" s="62"/>
      <c r="E56" s="62">
        <v>5543.4243584626</v>
      </c>
      <c r="F56" s="62"/>
      <c r="G56" s="62">
        <v>2989.6706097241045</v>
      </c>
      <c r="H56" s="62"/>
      <c r="I56" s="62">
        <v>2678.8785310275416</v>
      </c>
      <c r="J56" s="62"/>
      <c r="K56" s="62">
        <v>21474.550020609353</v>
      </c>
      <c r="L56" s="2"/>
    </row>
    <row r="57" spans="2:11" ht="10.5">
      <c r="B57" s="15" t="s">
        <v>36</v>
      </c>
      <c r="C57" s="62">
        <v>3354.0359791199953</v>
      </c>
      <c r="D57" s="62"/>
      <c r="E57" s="62">
        <v>4418.052217475612</v>
      </c>
      <c r="F57" s="62"/>
      <c r="G57" s="62">
        <v>934.7539319451383</v>
      </c>
      <c r="H57" s="62"/>
      <c r="I57" s="62">
        <v>870.1032752931324</v>
      </c>
      <c r="J57" s="62"/>
      <c r="K57" s="62">
        <v>9576.945403833877</v>
      </c>
    </row>
    <row r="58" spans="2:11" ht="10.5">
      <c r="B58" s="15" t="s">
        <v>37</v>
      </c>
      <c r="C58" s="62"/>
      <c r="D58" s="62"/>
      <c r="E58" s="62"/>
      <c r="F58" s="62"/>
      <c r="G58" s="62">
        <v>2.489934924946175</v>
      </c>
      <c r="H58" s="62"/>
      <c r="I58" s="62">
        <v>0.8512930486553472</v>
      </c>
      <c r="J58" s="62"/>
      <c r="K58" s="62">
        <v>3.341227973601522</v>
      </c>
    </row>
    <row r="59" spans="1:11" ht="11.25" thickBot="1">
      <c r="A59" s="2"/>
      <c r="B59" s="9" t="s">
        <v>6</v>
      </c>
      <c r="C59" s="63">
        <v>295846.7870146902</v>
      </c>
      <c r="D59" s="64"/>
      <c r="E59" s="63">
        <v>73567.15136045699</v>
      </c>
      <c r="F59" s="64"/>
      <c r="G59" s="63">
        <v>84239.9429626566</v>
      </c>
      <c r="H59" s="64"/>
      <c r="I59" s="63">
        <v>44847.01791633449</v>
      </c>
      <c r="J59" s="64"/>
      <c r="K59" s="63">
        <v>498500.8992541383</v>
      </c>
    </row>
    <row r="60" ht="11.25" thickTop="1">
      <c r="G60" s="18"/>
    </row>
    <row r="61" ht="21">
      <c r="B61" s="14" t="s">
        <v>81</v>
      </c>
    </row>
    <row r="62" spans="2:11" ht="10.5">
      <c r="B62" s="11" t="s">
        <v>82</v>
      </c>
      <c r="C62" s="49">
        <v>91391.24441978308</v>
      </c>
      <c r="D62" s="49"/>
      <c r="E62" s="49">
        <v>23954.25273221157</v>
      </c>
      <c r="F62" s="49"/>
      <c r="G62" s="49">
        <v>32437.483905386864</v>
      </c>
      <c r="H62" s="49"/>
      <c r="I62" s="49">
        <v>13485.051513997563</v>
      </c>
      <c r="J62" s="49"/>
      <c r="K62" s="49">
        <v>161268.0325713791</v>
      </c>
    </row>
    <row r="63" spans="2:11" ht="10.5">
      <c r="B63" s="11" t="s">
        <v>83</v>
      </c>
      <c r="C63" s="49">
        <v>83460.28427881128</v>
      </c>
      <c r="D63" s="49"/>
      <c r="E63" s="49">
        <v>20081.938738947105</v>
      </c>
      <c r="F63" s="49"/>
      <c r="G63" s="49">
        <v>27566.38733113452</v>
      </c>
      <c r="H63" s="49"/>
      <c r="I63" s="49">
        <v>12335.614659701992</v>
      </c>
      <c r="J63" s="49"/>
      <c r="K63" s="49">
        <v>143444.2250085949</v>
      </c>
    </row>
    <row r="64" spans="2:11" ht="10.5">
      <c r="B64" s="11" t="s">
        <v>84</v>
      </c>
      <c r="C64" s="49">
        <v>67304.38760005418</v>
      </c>
      <c r="D64" s="49"/>
      <c r="E64" s="49">
        <v>15131.124451019152</v>
      </c>
      <c r="F64" s="49"/>
      <c r="G64" s="49">
        <v>18234.88850716136</v>
      </c>
      <c r="H64" s="49"/>
      <c r="I64" s="49">
        <v>9434.449313785637</v>
      </c>
      <c r="J64" s="49"/>
      <c r="K64" s="49">
        <v>110104.84987202032</v>
      </c>
    </row>
    <row r="65" spans="2:11" ht="10.5">
      <c r="B65" s="11" t="s">
        <v>85</v>
      </c>
      <c r="C65" s="49">
        <v>41914.142777284105</v>
      </c>
      <c r="D65" s="49"/>
      <c r="E65" s="49">
        <v>9018.663561455858</v>
      </c>
      <c r="F65" s="49"/>
      <c r="G65" s="49">
        <v>5101.903098783197</v>
      </c>
      <c r="H65" s="49"/>
      <c r="I65" s="49">
        <v>5524.241047511453</v>
      </c>
      <c r="J65" s="49"/>
      <c r="K65" s="49">
        <v>61558.95048503461</v>
      </c>
    </row>
    <row r="66" spans="2:11" ht="10.5">
      <c r="B66" s="11" t="s">
        <v>86</v>
      </c>
      <c r="C66" s="49">
        <v>11776.72793875767</v>
      </c>
      <c r="D66" s="49"/>
      <c r="E66" s="49">
        <v>5381.171876823318</v>
      </c>
      <c r="F66" s="49"/>
      <c r="G66" s="49">
        <v>899.2801201905562</v>
      </c>
      <c r="H66" s="49"/>
      <c r="I66" s="49">
        <v>4067.6613813378244</v>
      </c>
      <c r="J66" s="49"/>
      <c r="K66" s="49">
        <v>22124.84131710937</v>
      </c>
    </row>
    <row r="67" spans="2:11" ht="11.25" thickBot="1">
      <c r="B67" s="9" t="s">
        <v>6</v>
      </c>
      <c r="C67" s="46">
        <f>SUM(C62:C66)</f>
        <v>295846.78701469034</v>
      </c>
      <c r="D67" s="47"/>
      <c r="E67" s="46">
        <f>SUM(E62:E66)</f>
        <v>73567.15136045699</v>
      </c>
      <c r="F67" s="47"/>
      <c r="G67" s="46">
        <f>SUM(G62:G66)</f>
        <v>84239.9429626565</v>
      </c>
      <c r="H67" s="47"/>
      <c r="I67" s="46">
        <f>SUM(I62:I66)</f>
        <v>44847.01791633447</v>
      </c>
      <c r="J67" s="47"/>
      <c r="K67" s="46">
        <f>SUM(K62:K66)</f>
        <v>498500.8992541383</v>
      </c>
    </row>
    <row r="68" spans="3:7" ht="11.25" thickTop="1">
      <c r="C68" s="16"/>
      <c r="D68" s="16"/>
      <c r="E68" s="16"/>
      <c r="G68" s="18"/>
    </row>
    <row r="69" spans="3:5" ht="10.5">
      <c r="C69" s="16"/>
      <c r="D69" s="16"/>
      <c r="E69" s="16"/>
    </row>
    <row r="73" spans="3:5" ht="10.5">
      <c r="C73" s="19"/>
      <c r="D73" s="19"/>
      <c r="E73" s="19"/>
    </row>
    <row r="74" spans="3:5" ht="10.5">
      <c r="C74" s="19"/>
      <c r="E74" s="19"/>
    </row>
    <row r="75" spans="3:5" ht="10.5">
      <c r="C75" s="19"/>
      <c r="E75" s="19"/>
    </row>
    <row r="76" spans="3:5" ht="10.5">
      <c r="C76" s="19"/>
      <c r="E76" s="19"/>
    </row>
    <row r="77" spans="3:5" ht="10.5">
      <c r="C77" s="19"/>
      <c r="E77" s="19"/>
    </row>
    <row r="78" spans="3:5" ht="10.5">
      <c r="C78" s="19"/>
      <c r="E78" s="19"/>
    </row>
    <row r="79" spans="3:5" ht="10.5">
      <c r="C79" s="19"/>
      <c r="E79" s="19"/>
    </row>
    <row r="80" spans="3:5" ht="10.5">
      <c r="C80" s="19"/>
      <c r="E80" s="19"/>
    </row>
    <row r="81" spans="3:5" ht="10.5">
      <c r="C81" s="19"/>
      <c r="E81" s="19"/>
    </row>
  </sheetData>
  <sheetProtection/>
  <mergeCells count="1">
    <mergeCell ref="C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D32"/>
  <sheetViews>
    <sheetView showRowColHeaders="0" zoomScalePageLayoutView="0" workbookViewId="0" topLeftCell="A1">
      <selection activeCell="D32" sqref="D32"/>
    </sheetView>
  </sheetViews>
  <sheetFormatPr defaultColWidth="9.00390625" defaultRowHeight="11.25"/>
  <cols>
    <col min="1" max="1" width="2.625" style="31" customWidth="1"/>
    <col min="2" max="2" width="10.00390625" style="31" bestFit="1" customWidth="1"/>
    <col min="3" max="3" width="6.125" style="31" customWidth="1"/>
    <col min="4" max="4" width="15.00390625" style="31" bestFit="1" customWidth="1"/>
    <col min="5" max="5" width="3.25390625" style="31" customWidth="1"/>
    <col min="6" max="16384" width="9.00390625" style="31" customWidth="1"/>
  </cols>
  <sheetData>
    <row r="1" ht="11.25"/>
    <row r="2" ht="11.25"/>
    <row r="3" ht="11.25"/>
    <row r="5" spans="2:4" ht="11.25">
      <c r="B5" s="40" t="s">
        <v>48</v>
      </c>
      <c r="C5" s="40" t="s">
        <v>44</v>
      </c>
      <c r="D5" s="40" t="s">
        <v>45</v>
      </c>
    </row>
    <row r="6" spans="2:4" ht="11.25">
      <c r="B6" s="41">
        <v>1986</v>
      </c>
      <c r="C6" s="36">
        <v>471</v>
      </c>
      <c r="D6" s="36">
        <v>933</v>
      </c>
    </row>
    <row r="7" spans="2:4" ht="11.25">
      <c r="B7" s="41">
        <v>1987</v>
      </c>
      <c r="C7" s="36">
        <v>630</v>
      </c>
      <c r="D7" s="36">
        <v>1238</v>
      </c>
    </row>
    <row r="8" spans="2:4" ht="11.25">
      <c r="B8" s="41">
        <v>1988</v>
      </c>
      <c r="C8" s="36">
        <v>1562</v>
      </c>
      <c r="D8" s="36">
        <v>2797</v>
      </c>
    </row>
    <row r="9" spans="2:4" ht="11.25">
      <c r="B9" s="41">
        <v>1989</v>
      </c>
      <c r="C9" s="36">
        <v>2654</v>
      </c>
      <c r="D9" s="36">
        <v>4209</v>
      </c>
    </row>
    <row r="10" spans="2:4" ht="11.25">
      <c r="B10" s="41">
        <v>1990</v>
      </c>
      <c r="C10" s="36">
        <v>3201</v>
      </c>
      <c r="D10" s="36">
        <v>4213</v>
      </c>
    </row>
    <row r="11" spans="2:4" ht="11.25">
      <c r="B11" s="41">
        <v>1991</v>
      </c>
      <c r="C11" s="36">
        <v>2463</v>
      </c>
      <c r="D11" s="36">
        <v>3950</v>
      </c>
    </row>
    <row r="12" spans="2:4" ht="11.25">
      <c r="B12" s="41">
        <v>1992</v>
      </c>
      <c r="C12" s="36">
        <v>2331</v>
      </c>
      <c r="D12" s="36">
        <v>3441</v>
      </c>
    </row>
    <row r="13" spans="2:4" ht="11.25">
      <c r="B13" s="41">
        <v>1993</v>
      </c>
      <c r="C13" s="36">
        <v>1720</v>
      </c>
      <c r="D13" s="36">
        <v>3264</v>
      </c>
    </row>
    <row r="14" spans="2:4" ht="11.25">
      <c r="B14" s="41">
        <v>1994</v>
      </c>
      <c r="C14" s="36">
        <v>732</v>
      </c>
      <c r="D14" s="36">
        <v>1479</v>
      </c>
    </row>
    <row r="15" spans="2:4" ht="11.25">
      <c r="B15" s="41">
        <v>1995</v>
      </c>
      <c r="C15" s="36">
        <v>215</v>
      </c>
      <c r="D15" s="36">
        <v>572</v>
      </c>
    </row>
    <row r="16" spans="2:4" ht="11.25">
      <c r="B16" s="41">
        <v>1996</v>
      </c>
      <c r="C16" s="36">
        <v>97</v>
      </c>
      <c r="D16" s="36">
        <v>265</v>
      </c>
    </row>
    <row r="17" spans="2:4" ht="11.25">
      <c r="B17" s="41">
        <v>1997</v>
      </c>
      <c r="C17" s="36">
        <v>32</v>
      </c>
      <c r="D17" s="36">
        <v>198</v>
      </c>
    </row>
    <row r="18" spans="2:4" ht="11.25">
      <c r="B18" s="41">
        <v>1998</v>
      </c>
      <c r="C18" s="36">
        <v>24</v>
      </c>
      <c r="D18" s="36">
        <v>107</v>
      </c>
    </row>
    <row r="19" spans="2:4" ht="11.25">
      <c r="B19" s="41">
        <v>1999</v>
      </c>
      <c r="C19" s="36">
        <v>15</v>
      </c>
      <c r="D19" s="36">
        <v>87</v>
      </c>
    </row>
    <row r="20" spans="2:4" ht="11.25">
      <c r="B20" s="41">
        <v>2000</v>
      </c>
      <c r="C20" s="36">
        <v>28</v>
      </c>
      <c r="D20" s="36">
        <v>109</v>
      </c>
    </row>
    <row r="21" spans="2:4" ht="11.25">
      <c r="B21" s="41">
        <v>2001</v>
      </c>
      <c r="C21" s="36">
        <v>54</v>
      </c>
      <c r="D21" s="36">
        <v>117</v>
      </c>
    </row>
    <row r="22" spans="2:4" ht="11.25">
      <c r="B22" s="41">
        <v>2002</v>
      </c>
      <c r="C22" s="36">
        <v>51</v>
      </c>
      <c r="D22" s="36">
        <v>169</v>
      </c>
    </row>
    <row r="23" spans="2:4" ht="11.25">
      <c r="B23" s="41">
        <v>2003</v>
      </c>
      <c r="C23" s="36">
        <v>51</v>
      </c>
      <c r="D23" s="36">
        <v>158</v>
      </c>
    </row>
    <row r="24" spans="2:4" ht="11.25">
      <c r="B24" s="41">
        <v>2004</v>
      </c>
      <c r="C24" s="36">
        <v>26</v>
      </c>
      <c r="D24" s="36">
        <v>101</v>
      </c>
    </row>
    <row r="25" spans="2:4" ht="11.25">
      <c r="B25" s="41">
        <v>2005</v>
      </c>
      <c r="C25" s="36">
        <v>13</v>
      </c>
      <c r="D25" s="36">
        <v>47</v>
      </c>
    </row>
    <row r="26" spans="2:4" ht="11.25">
      <c r="B26" s="41">
        <v>2006</v>
      </c>
      <c r="C26" s="36">
        <v>1</v>
      </c>
      <c r="D26" s="36">
        <v>16</v>
      </c>
    </row>
    <row r="27" spans="2:4" ht="11.25">
      <c r="B27" s="41">
        <v>2007</v>
      </c>
      <c r="C27" s="36">
        <v>4</v>
      </c>
      <c r="D27" s="36">
        <v>6</v>
      </c>
    </row>
    <row r="28" spans="2:4" ht="11.25">
      <c r="B28" s="41">
        <v>2008</v>
      </c>
      <c r="C28" s="36">
        <v>23</v>
      </c>
      <c r="D28" s="36">
        <v>46</v>
      </c>
    </row>
    <row r="29" spans="2:4" ht="11.25">
      <c r="B29" s="41">
        <v>2009</v>
      </c>
      <c r="C29" s="36">
        <v>37</v>
      </c>
      <c r="D29" s="36">
        <v>58</v>
      </c>
    </row>
    <row r="30" spans="2:4" ht="11.25">
      <c r="B30" s="41">
        <v>2010</v>
      </c>
      <c r="C30" s="36">
        <v>164</v>
      </c>
      <c r="D30" s="36">
        <v>235</v>
      </c>
    </row>
    <row r="31" spans="2:4" ht="11.25">
      <c r="B31" s="41" t="s">
        <v>91</v>
      </c>
      <c r="C31" s="36">
        <v>153</v>
      </c>
      <c r="D31" s="36">
        <v>157</v>
      </c>
    </row>
    <row r="32" ht="11.25">
      <c r="B32" s="41" t="s">
        <v>100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E40"/>
  <sheetViews>
    <sheetView showRowColHeaders="0" zoomScalePageLayoutView="0" workbookViewId="0" topLeftCell="A1">
      <selection activeCell="F40" sqref="F40"/>
    </sheetView>
  </sheetViews>
  <sheetFormatPr defaultColWidth="9.00390625" defaultRowHeight="11.25"/>
  <cols>
    <col min="1" max="1" width="2.00390625" style="31" customWidth="1"/>
    <col min="2" max="2" width="7.50390625" style="31" customWidth="1"/>
    <col min="3" max="3" width="18.125" style="31" bestFit="1" customWidth="1"/>
    <col min="4" max="4" width="17.50390625" style="31" bestFit="1" customWidth="1"/>
    <col min="5" max="5" width="7.00390625" style="31" customWidth="1"/>
    <col min="6" max="15" width="9.00390625" style="31" customWidth="1"/>
    <col min="16" max="16384" width="9.00390625" style="31" customWidth="1"/>
  </cols>
  <sheetData>
    <row r="1" ht="11.25"/>
    <row r="2" ht="11.25"/>
    <row r="3" ht="11.25"/>
    <row r="4" spans="2:5" ht="11.25">
      <c r="B4" s="44" t="s">
        <v>80</v>
      </c>
      <c r="C4" s="44" t="s">
        <v>49</v>
      </c>
      <c r="D4" s="44" t="s">
        <v>50</v>
      </c>
      <c r="E4" s="44" t="s">
        <v>6</v>
      </c>
    </row>
    <row r="5" spans="2:5" ht="11.25">
      <c r="B5" s="38" t="s">
        <v>51</v>
      </c>
      <c r="C5" s="36">
        <v>45</v>
      </c>
      <c r="D5" s="36">
        <v>6</v>
      </c>
      <c r="E5" s="36">
        <f>C5+D5</f>
        <v>51</v>
      </c>
    </row>
    <row r="6" spans="2:5" ht="11.25">
      <c r="B6" s="38" t="s">
        <v>52</v>
      </c>
      <c r="C6" s="36">
        <v>48</v>
      </c>
      <c r="D6" s="36">
        <v>7</v>
      </c>
      <c r="E6" s="36">
        <f aca="true" t="shared" si="0" ref="E6:E37">C6+D6</f>
        <v>55</v>
      </c>
    </row>
    <row r="7" spans="2:5" ht="11.25">
      <c r="B7" s="38" t="s">
        <v>53</v>
      </c>
      <c r="C7" s="36">
        <v>59</v>
      </c>
      <c r="D7" s="36">
        <v>5</v>
      </c>
      <c r="E7" s="36">
        <f t="shared" si="0"/>
        <v>64</v>
      </c>
    </row>
    <row r="8" spans="2:5" ht="11.25">
      <c r="B8" s="38" t="s">
        <v>54</v>
      </c>
      <c r="C8" s="36">
        <v>64</v>
      </c>
      <c r="D8" s="36">
        <v>5</v>
      </c>
      <c r="E8" s="36">
        <f t="shared" si="0"/>
        <v>69</v>
      </c>
    </row>
    <row r="9" spans="2:5" ht="11.25">
      <c r="B9" s="38" t="s">
        <v>55</v>
      </c>
      <c r="C9" s="36">
        <v>46</v>
      </c>
      <c r="D9" s="36">
        <v>5</v>
      </c>
      <c r="E9" s="36">
        <f t="shared" si="0"/>
        <v>51</v>
      </c>
    </row>
    <row r="10" spans="2:5" ht="11.25">
      <c r="B10" s="38" t="s">
        <v>56</v>
      </c>
      <c r="C10" s="36">
        <v>49</v>
      </c>
      <c r="D10" s="36">
        <v>5</v>
      </c>
      <c r="E10" s="36">
        <f t="shared" si="0"/>
        <v>54</v>
      </c>
    </row>
    <row r="11" spans="2:5" ht="11.25">
      <c r="B11" s="38" t="s">
        <v>57</v>
      </c>
      <c r="C11" s="36">
        <v>41</v>
      </c>
      <c r="D11" s="36">
        <v>5</v>
      </c>
      <c r="E11" s="36">
        <f t="shared" si="0"/>
        <v>46</v>
      </c>
    </row>
    <row r="12" spans="2:5" ht="11.25">
      <c r="B12" s="38" t="s">
        <v>58</v>
      </c>
      <c r="C12" s="36">
        <v>26</v>
      </c>
      <c r="D12" s="36">
        <v>3</v>
      </c>
      <c r="E12" s="36">
        <f t="shared" si="0"/>
        <v>29</v>
      </c>
    </row>
    <row r="13" spans="2:5" ht="11.25">
      <c r="B13" s="38" t="s">
        <v>59</v>
      </c>
      <c r="C13" s="36">
        <v>24</v>
      </c>
      <c r="D13" s="36">
        <v>2</v>
      </c>
      <c r="E13" s="36">
        <f t="shared" si="0"/>
        <v>26</v>
      </c>
    </row>
    <row r="14" spans="2:5" ht="11.25">
      <c r="B14" s="38" t="s">
        <v>60</v>
      </c>
      <c r="C14" s="36">
        <v>20</v>
      </c>
      <c r="D14" s="36">
        <v>3</v>
      </c>
      <c r="E14" s="36">
        <f t="shared" si="0"/>
        <v>23</v>
      </c>
    </row>
    <row r="15" spans="2:5" ht="11.25">
      <c r="B15" s="38" t="s">
        <v>61</v>
      </c>
      <c r="C15" s="36">
        <v>15</v>
      </c>
      <c r="D15" s="36">
        <v>3</v>
      </c>
      <c r="E15" s="36">
        <f t="shared" si="0"/>
        <v>18</v>
      </c>
    </row>
    <row r="16" spans="2:5" ht="11.25">
      <c r="B16" s="38" t="s">
        <v>62</v>
      </c>
      <c r="C16" s="36">
        <v>10</v>
      </c>
      <c r="D16" s="36">
        <v>3</v>
      </c>
      <c r="E16" s="36">
        <f t="shared" si="0"/>
        <v>13</v>
      </c>
    </row>
    <row r="17" spans="2:5" ht="11.25">
      <c r="B17" s="38" t="s">
        <v>63</v>
      </c>
      <c r="C17" s="36">
        <v>10</v>
      </c>
      <c r="D17" s="36">
        <v>3</v>
      </c>
      <c r="E17" s="36">
        <f t="shared" si="0"/>
        <v>13</v>
      </c>
    </row>
    <row r="18" spans="2:5" ht="11.25">
      <c r="B18" s="38" t="s">
        <v>64</v>
      </c>
      <c r="C18" s="36">
        <v>6</v>
      </c>
      <c r="D18" s="36">
        <v>1</v>
      </c>
      <c r="E18" s="36">
        <f t="shared" si="0"/>
        <v>7</v>
      </c>
    </row>
    <row r="19" spans="2:5" ht="11.25">
      <c r="B19" s="38" t="s">
        <v>65</v>
      </c>
      <c r="C19" s="36">
        <v>5</v>
      </c>
      <c r="D19" s="36">
        <v>0</v>
      </c>
      <c r="E19" s="36">
        <f t="shared" si="0"/>
        <v>5</v>
      </c>
    </row>
    <row r="20" spans="2:5" ht="11.25">
      <c r="B20" s="38" t="s">
        <v>66</v>
      </c>
      <c r="C20" s="36">
        <v>0</v>
      </c>
      <c r="D20" s="36">
        <v>0</v>
      </c>
      <c r="E20" s="36">
        <f t="shared" si="0"/>
        <v>0</v>
      </c>
    </row>
    <row r="21" spans="2:5" ht="11.25">
      <c r="B21" s="38" t="s">
        <v>67</v>
      </c>
      <c r="C21" s="36">
        <v>1</v>
      </c>
      <c r="D21" s="36">
        <v>0</v>
      </c>
      <c r="E21" s="36">
        <f t="shared" si="0"/>
        <v>1</v>
      </c>
    </row>
    <row r="22" spans="2:5" ht="11.25">
      <c r="B22" s="38" t="s">
        <v>68</v>
      </c>
      <c r="C22" s="36">
        <v>0</v>
      </c>
      <c r="D22" s="36">
        <v>0</v>
      </c>
      <c r="E22" s="36">
        <f t="shared" si="0"/>
        <v>0</v>
      </c>
    </row>
    <row r="23" spans="2:5" ht="11.25">
      <c r="B23" s="38" t="s">
        <v>69</v>
      </c>
      <c r="C23" s="36">
        <v>0</v>
      </c>
      <c r="D23" s="36">
        <v>0</v>
      </c>
      <c r="E23" s="36">
        <f t="shared" si="0"/>
        <v>0</v>
      </c>
    </row>
    <row r="24" spans="2:5" ht="11.25">
      <c r="B24" s="38" t="s">
        <v>70</v>
      </c>
      <c r="C24" s="36">
        <v>1</v>
      </c>
      <c r="D24" s="36">
        <v>0</v>
      </c>
      <c r="E24" s="36">
        <f t="shared" si="0"/>
        <v>1</v>
      </c>
    </row>
    <row r="25" spans="2:5" ht="11.25">
      <c r="B25" s="38" t="s">
        <v>71</v>
      </c>
      <c r="C25" s="36">
        <v>4</v>
      </c>
      <c r="D25" s="36">
        <v>0</v>
      </c>
      <c r="E25" s="36">
        <f t="shared" si="0"/>
        <v>4</v>
      </c>
    </row>
    <row r="26" spans="2:5" ht="11.25">
      <c r="B26" s="38" t="s">
        <v>72</v>
      </c>
      <c r="C26" s="36">
        <v>4</v>
      </c>
      <c r="D26" s="36">
        <v>0</v>
      </c>
      <c r="E26" s="36">
        <f t="shared" si="0"/>
        <v>4</v>
      </c>
    </row>
    <row r="27" spans="2:5" ht="11.25">
      <c r="B27" s="38" t="s">
        <v>73</v>
      </c>
      <c r="C27" s="36">
        <v>8</v>
      </c>
      <c r="D27" s="36">
        <v>0</v>
      </c>
      <c r="E27" s="36">
        <f t="shared" si="0"/>
        <v>8</v>
      </c>
    </row>
    <row r="28" spans="2:5" ht="11.25">
      <c r="B28" s="38" t="s">
        <v>74</v>
      </c>
      <c r="C28" s="36">
        <v>12</v>
      </c>
      <c r="D28" s="36">
        <v>1</v>
      </c>
      <c r="E28" s="36">
        <f t="shared" si="0"/>
        <v>13</v>
      </c>
    </row>
    <row r="29" spans="2:5" ht="11.25">
      <c r="B29" s="38" t="s">
        <v>75</v>
      </c>
      <c r="C29" s="36">
        <v>20</v>
      </c>
      <c r="D29" s="36">
        <v>3</v>
      </c>
      <c r="E29" s="36">
        <f t="shared" si="0"/>
        <v>23</v>
      </c>
    </row>
    <row r="30" spans="2:5" ht="11.25">
      <c r="B30" s="38" t="s">
        <v>76</v>
      </c>
      <c r="C30" s="36">
        <v>26</v>
      </c>
      <c r="D30" s="36">
        <v>1</v>
      </c>
      <c r="E30" s="36">
        <f t="shared" si="0"/>
        <v>27</v>
      </c>
    </row>
    <row r="31" spans="2:5" ht="11.25">
      <c r="B31" s="38" t="s">
        <v>77</v>
      </c>
      <c r="C31" s="36">
        <v>27</v>
      </c>
      <c r="D31" s="36">
        <v>1</v>
      </c>
      <c r="E31" s="36">
        <f t="shared" si="0"/>
        <v>28</v>
      </c>
    </row>
    <row r="32" spans="2:5" ht="11.25">
      <c r="B32" s="38" t="s">
        <v>78</v>
      </c>
      <c r="C32" s="36">
        <v>24</v>
      </c>
      <c r="D32" s="36">
        <v>2</v>
      </c>
      <c r="E32" s="36">
        <f t="shared" si="0"/>
        <v>26</v>
      </c>
    </row>
    <row r="33" spans="2:5" ht="11.25">
      <c r="B33" s="38" t="s">
        <v>79</v>
      </c>
      <c r="C33" s="36">
        <v>30</v>
      </c>
      <c r="D33" s="36">
        <v>7</v>
      </c>
      <c r="E33" s="36">
        <f t="shared" si="0"/>
        <v>37</v>
      </c>
    </row>
    <row r="34" spans="2:5" ht="11.25">
      <c r="B34" s="38" t="s">
        <v>87</v>
      </c>
      <c r="C34" s="36">
        <v>61</v>
      </c>
      <c r="D34" s="36">
        <v>20</v>
      </c>
      <c r="E34" s="36">
        <f t="shared" si="0"/>
        <v>81</v>
      </c>
    </row>
    <row r="35" spans="2:5" ht="11.25">
      <c r="B35" s="38" t="s">
        <v>88</v>
      </c>
      <c r="C35" s="36">
        <v>87</v>
      </c>
      <c r="D35" s="36">
        <v>27</v>
      </c>
      <c r="E35" s="36">
        <v>114</v>
      </c>
    </row>
    <row r="36" spans="2:5" ht="11.25">
      <c r="B36" s="38" t="s">
        <v>89</v>
      </c>
      <c r="C36" s="36">
        <v>113</v>
      </c>
      <c r="D36" s="36">
        <v>32</v>
      </c>
      <c r="E36" s="36">
        <f t="shared" si="0"/>
        <v>145</v>
      </c>
    </row>
    <row r="37" spans="2:5" ht="11.25">
      <c r="B37" s="38" t="s">
        <v>90</v>
      </c>
      <c r="C37" s="36">
        <v>133</v>
      </c>
      <c r="D37" s="36">
        <v>31</v>
      </c>
      <c r="E37" s="36">
        <f t="shared" si="0"/>
        <v>164</v>
      </c>
    </row>
    <row r="38" spans="2:5" ht="11.25">
      <c r="B38" s="38" t="s">
        <v>92</v>
      </c>
      <c r="C38" s="36">
        <v>140</v>
      </c>
      <c r="D38" s="36">
        <v>39</v>
      </c>
      <c r="E38" s="36">
        <f>C38+D38</f>
        <v>179</v>
      </c>
    </row>
    <row r="39" spans="2:5" ht="11.25">
      <c r="B39" s="38" t="s">
        <v>97</v>
      </c>
      <c r="C39" s="36">
        <v>130</v>
      </c>
      <c r="D39" s="36">
        <v>34</v>
      </c>
      <c r="E39" s="36">
        <v>164</v>
      </c>
    </row>
    <row r="40" spans="2:5" ht="11.25">
      <c r="B40" s="38" t="s">
        <v>101</v>
      </c>
      <c r="C40" s="36">
        <v>116</v>
      </c>
      <c r="D40" s="36">
        <v>37</v>
      </c>
      <c r="E40" s="36">
        <v>153</v>
      </c>
    </row>
  </sheetData>
  <sheetProtection/>
  <printOptions/>
  <pageMargins left="0.7" right="0.7" top="0.75" bottom="0.75" header="0.3" footer="0.3"/>
  <pageSetup horizontalDpi="600" verticalDpi="600" orientation="portrait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AB10"/>
  <sheetViews>
    <sheetView zoomScalePageLayoutView="0" workbookViewId="0" topLeftCell="A1">
      <selection activeCell="AB10" sqref="AB10"/>
    </sheetView>
  </sheetViews>
  <sheetFormatPr defaultColWidth="9.00390625" defaultRowHeight="11.25"/>
  <cols>
    <col min="1" max="1" width="2.875" style="31" customWidth="1"/>
    <col min="2" max="2" width="20.00390625" style="31" customWidth="1"/>
    <col min="3" max="26" width="5.75390625" style="31" customWidth="1"/>
    <col min="27" max="27" width="6.50390625" style="31" customWidth="1"/>
    <col min="28" max="28" width="6.625" style="31" customWidth="1"/>
    <col min="29" max="16384" width="9.00390625" style="31" customWidth="1"/>
  </cols>
  <sheetData>
    <row r="1" ht="11.25"/>
    <row r="2" ht="11.25"/>
    <row r="3" ht="11.25"/>
    <row r="4" spans="3:26" s="37" customFormat="1" ht="12.75"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2:28" s="37" customFormat="1" ht="21">
      <c r="B5" s="43" t="s">
        <v>42</v>
      </c>
      <c r="C5" s="40" t="s">
        <v>61</v>
      </c>
      <c r="D5" s="40" t="s">
        <v>62</v>
      </c>
      <c r="E5" s="40" t="s">
        <v>63</v>
      </c>
      <c r="F5" s="40" t="s">
        <v>64</v>
      </c>
      <c r="G5" s="40" t="s">
        <v>65</v>
      </c>
      <c r="H5" s="40" t="s">
        <v>66</v>
      </c>
      <c r="I5" s="40" t="s">
        <v>67</v>
      </c>
      <c r="J5" s="40" t="s">
        <v>68</v>
      </c>
      <c r="K5" s="40" t="s">
        <v>69</v>
      </c>
      <c r="L5" s="40" t="s">
        <v>70</v>
      </c>
      <c r="M5" s="40" t="s">
        <v>71</v>
      </c>
      <c r="N5" s="40" t="s">
        <v>72</v>
      </c>
      <c r="O5" s="40" t="s">
        <v>73</v>
      </c>
      <c r="P5" s="40" t="s">
        <v>74</v>
      </c>
      <c r="Q5" s="40" t="s">
        <v>75</v>
      </c>
      <c r="R5" s="40" t="s">
        <v>76</v>
      </c>
      <c r="S5" s="40" t="s">
        <v>77</v>
      </c>
      <c r="T5" s="40" t="s">
        <v>78</v>
      </c>
      <c r="U5" s="40" t="s">
        <v>79</v>
      </c>
      <c r="V5" s="40" t="s">
        <v>87</v>
      </c>
      <c r="W5" s="40" t="s">
        <v>88</v>
      </c>
      <c r="X5" s="40" t="s">
        <v>89</v>
      </c>
      <c r="Y5" s="40" t="s">
        <v>90</v>
      </c>
      <c r="Z5" s="40" t="s">
        <v>92</v>
      </c>
      <c r="AA5" s="40" t="s">
        <v>97</v>
      </c>
      <c r="AB5" s="40" t="s">
        <v>101</v>
      </c>
    </row>
    <row r="6" spans="2:28" s="37" customFormat="1" ht="11.25">
      <c r="B6" s="14" t="s">
        <v>41</v>
      </c>
      <c r="C6" s="38">
        <v>61.5</v>
      </c>
      <c r="D6" s="38">
        <v>60</v>
      </c>
      <c r="E6" s="38">
        <v>58</v>
      </c>
      <c r="F6" s="38">
        <v>58</v>
      </c>
      <c r="G6" s="38">
        <v>58</v>
      </c>
      <c r="H6" s="38">
        <v>54</v>
      </c>
      <c r="I6" s="38">
        <v>53</v>
      </c>
      <c r="J6" s="38">
        <v>53</v>
      </c>
      <c r="K6" s="38">
        <v>52</v>
      </c>
      <c r="L6" s="38">
        <v>53</v>
      </c>
      <c r="M6" s="38">
        <v>53</v>
      </c>
      <c r="N6" s="38">
        <v>54</v>
      </c>
      <c r="O6" s="38">
        <v>53</v>
      </c>
      <c r="P6" s="38">
        <v>55</v>
      </c>
      <c r="Q6" s="38">
        <v>58</v>
      </c>
      <c r="R6" s="38">
        <v>60</v>
      </c>
      <c r="S6" s="38">
        <v>65.5</v>
      </c>
      <c r="T6" s="38">
        <v>67.3</v>
      </c>
      <c r="U6" s="38">
        <v>67.47</v>
      </c>
      <c r="V6" s="38">
        <v>67.97</v>
      </c>
      <c r="W6" s="38">
        <v>67.16</v>
      </c>
      <c r="X6" s="38">
        <v>67.45</v>
      </c>
      <c r="Y6" s="38">
        <v>65.57</v>
      </c>
      <c r="Z6" s="38">
        <v>64.9</v>
      </c>
      <c r="AA6" s="38">
        <v>64.7</v>
      </c>
      <c r="AB6" s="38">
        <v>67.18</v>
      </c>
    </row>
    <row r="7" spans="2:28" s="37" customFormat="1" ht="11.25">
      <c r="B7" s="14" t="s">
        <v>22</v>
      </c>
      <c r="C7" s="38">
        <v>49.7</v>
      </c>
      <c r="D7" s="38">
        <v>49.7</v>
      </c>
      <c r="E7" s="38">
        <v>45</v>
      </c>
      <c r="F7" s="38">
        <v>45</v>
      </c>
      <c r="G7" s="38">
        <v>46</v>
      </c>
      <c r="H7" s="38">
        <v>44</v>
      </c>
      <c r="I7" s="38">
        <v>43</v>
      </c>
      <c r="J7" s="38">
        <v>43</v>
      </c>
      <c r="K7" s="38">
        <v>43</v>
      </c>
      <c r="L7" s="38">
        <v>45</v>
      </c>
      <c r="M7" s="38">
        <v>44</v>
      </c>
      <c r="N7" s="38">
        <v>45</v>
      </c>
      <c r="O7" s="38">
        <v>46</v>
      </c>
      <c r="P7" s="38">
        <v>48</v>
      </c>
      <c r="Q7" s="38">
        <v>51</v>
      </c>
      <c r="R7" s="38">
        <v>50</v>
      </c>
      <c r="S7" s="38">
        <v>59.4</v>
      </c>
      <c r="T7" s="38">
        <v>63.8</v>
      </c>
      <c r="U7" s="38">
        <v>63.58</v>
      </c>
      <c r="V7" s="38">
        <v>68.02</v>
      </c>
      <c r="W7" s="38">
        <v>59.75</v>
      </c>
      <c r="X7" s="38">
        <v>59.73</v>
      </c>
      <c r="Y7" s="38">
        <v>59.11</v>
      </c>
      <c r="Z7" s="38">
        <v>55.7</v>
      </c>
      <c r="AA7" s="38">
        <v>56.1</v>
      </c>
      <c r="AB7" s="38">
        <v>55.81</v>
      </c>
    </row>
    <row r="8" spans="2:28" s="37" customFormat="1" ht="11.25">
      <c r="B8" s="14" t="s">
        <v>5</v>
      </c>
      <c r="C8" s="38">
        <v>52.8</v>
      </c>
      <c r="D8" s="38">
        <v>52</v>
      </c>
      <c r="E8" s="38">
        <v>51</v>
      </c>
      <c r="F8" s="38">
        <v>51</v>
      </c>
      <c r="G8" s="38">
        <v>51</v>
      </c>
      <c r="H8" s="38">
        <v>49</v>
      </c>
      <c r="I8" s="38">
        <v>46</v>
      </c>
      <c r="J8" s="38">
        <v>47</v>
      </c>
      <c r="K8" s="38">
        <v>47</v>
      </c>
      <c r="L8" s="38">
        <v>48</v>
      </c>
      <c r="M8" s="38">
        <v>49</v>
      </c>
      <c r="N8" s="38">
        <v>48</v>
      </c>
      <c r="O8" s="38">
        <v>48</v>
      </c>
      <c r="P8" s="38">
        <v>50</v>
      </c>
      <c r="Q8" s="38">
        <v>46</v>
      </c>
      <c r="R8" s="38">
        <v>49</v>
      </c>
      <c r="S8" s="38">
        <v>61.5</v>
      </c>
      <c r="T8" s="38">
        <v>63.5</v>
      </c>
      <c r="U8" s="38">
        <v>63.86</v>
      </c>
      <c r="V8" s="38">
        <v>65.48</v>
      </c>
      <c r="W8" s="38">
        <v>71.77</v>
      </c>
      <c r="X8" s="38">
        <v>71.26</v>
      </c>
      <c r="Y8" s="38">
        <v>72.9</v>
      </c>
      <c r="Z8" s="38">
        <v>70.4</v>
      </c>
      <c r="AA8" s="38">
        <v>70.2</v>
      </c>
      <c r="AB8" s="38">
        <v>73.4</v>
      </c>
    </row>
    <row r="9" spans="2:28" s="37" customFormat="1" ht="11.25">
      <c r="B9" s="14" t="s">
        <v>43</v>
      </c>
      <c r="C9" s="38">
        <v>67</v>
      </c>
      <c r="D9" s="38">
        <v>68</v>
      </c>
      <c r="E9" s="38">
        <v>66</v>
      </c>
      <c r="F9" s="38">
        <v>66</v>
      </c>
      <c r="G9" s="38">
        <v>64</v>
      </c>
      <c r="H9" s="38">
        <v>64</v>
      </c>
      <c r="I9" s="38">
        <v>62</v>
      </c>
      <c r="J9" s="38">
        <v>61</v>
      </c>
      <c r="K9" s="38">
        <v>58</v>
      </c>
      <c r="L9" s="38">
        <v>59</v>
      </c>
      <c r="M9" s="38">
        <v>59</v>
      </c>
      <c r="N9" s="38">
        <v>60</v>
      </c>
      <c r="O9" s="38">
        <v>59</v>
      </c>
      <c r="P9" s="38">
        <v>60</v>
      </c>
      <c r="Q9" s="38">
        <v>62</v>
      </c>
      <c r="R9" s="38">
        <v>64</v>
      </c>
      <c r="S9" s="38">
        <v>71.1</v>
      </c>
      <c r="T9" s="38">
        <v>75.3</v>
      </c>
      <c r="U9" s="38">
        <v>74.51</v>
      </c>
      <c r="V9" s="38">
        <v>75.24</v>
      </c>
      <c r="W9" s="38">
        <v>76.86</v>
      </c>
      <c r="X9" s="38">
        <v>77.27</v>
      </c>
      <c r="Y9" s="38">
        <v>74.19</v>
      </c>
      <c r="Z9" s="38">
        <v>72.4</v>
      </c>
      <c r="AA9" s="38">
        <v>74</v>
      </c>
      <c r="AB9" s="38">
        <v>72.58</v>
      </c>
    </row>
    <row r="10" spans="2:28" s="37" customFormat="1" ht="11.25">
      <c r="B10" s="14" t="s">
        <v>6</v>
      </c>
      <c r="C10" s="38">
        <v>61</v>
      </c>
      <c r="D10" s="38">
        <v>60</v>
      </c>
      <c r="E10" s="38">
        <v>58</v>
      </c>
      <c r="F10" s="38">
        <v>58</v>
      </c>
      <c r="G10" s="38">
        <v>57</v>
      </c>
      <c r="H10" s="38">
        <v>54</v>
      </c>
      <c r="I10" s="38">
        <v>53</v>
      </c>
      <c r="J10" s="38">
        <v>53</v>
      </c>
      <c r="K10" s="38">
        <v>52</v>
      </c>
      <c r="L10" s="38">
        <v>53</v>
      </c>
      <c r="M10" s="38">
        <v>53</v>
      </c>
      <c r="N10" s="38">
        <v>53</v>
      </c>
      <c r="O10" s="38">
        <v>53</v>
      </c>
      <c r="P10" s="38">
        <v>54</v>
      </c>
      <c r="Q10" s="38">
        <v>57</v>
      </c>
      <c r="R10" s="38">
        <v>59</v>
      </c>
      <c r="S10" s="38">
        <v>65.3</v>
      </c>
      <c r="T10" s="38">
        <v>67.8</v>
      </c>
      <c r="U10" s="38">
        <v>67.77</v>
      </c>
      <c r="V10" s="38">
        <v>69.01</v>
      </c>
      <c r="W10" s="38">
        <v>67.96</v>
      </c>
      <c r="X10" s="38">
        <v>68.16</v>
      </c>
      <c r="Y10" s="38">
        <v>66.53</v>
      </c>
      <c r="Z10" s="38">
        <v>65.1</v>
      </c>
      <c r="AA10" s="38">
        <v>65.3</v>
      </c>
      <c r="AB10" s="38">
        <v>66.7</v>
      </c>
    </row>
    <row r="11" s="37" customFormat="1" ht="11.2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AB11"/>
  <sheetViews>
    <sheetView zoomScalePageLayoutView="0" workbookViewId="0" topLeftCell="A1">
      <selection activeCell="Z20" sqref="Z20"/>
    </sheetView>
  </sheetViews>
  <sheetFormatPr defaultColWidth="9.00390625" defaultRowHeight="11.25"/>
  <cols>
    <col min="1" max="1" width="3.125" style="31" customWidth="1"/>
    <col min="2" max="2" width="23.50390625" style="31" bestFit="1" customWidth="1"/>
    <col min="3" max="18" width="5.50390625" style="31" bestFit="1" customWidth="1"/>
    <col min="19" max="20" width="6.00390625" style="31" bestFit="1" customWidth="1"/>
    <col min="21" max="26" width="5.625" style="31" customWidth="1"/>
    <col min="27" max="28" width="6.375" style="31" customWidth="1"/>
    <col min="29" max="16384" width="9.00390625" style="31" customWidth="1"/>
  </cols>
  <sheetData>
    <row r="1" ht="11.25"/>
    <row r="2" ht="11.25"/>
    <row r="3" ht="11.25"/>
    <row r="4" spans="2:19" ht="12.7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2:28" ht="21">
      <c r="B5" s="43" t="s">
        <v>46</v>
      </c>
      <c r="C5" s="40" t="s">
        <v>61</v>
      </c>
      <c r="D5" s="40" t="s">
        <v>62</v>
      </c>
      <c r="E5" s="40" t="s">
        <v>63</v>
      </c>
      <c r="F5" s="40" t="s">
        <v>64</v>
      </c>
      <c r="G5" s="40" t="s">
        <v>65</v>
      </c>
      <c r="H5" s="40" t="s">
        <v>66</v>
      </c>
      <c r="I5" s="40" t="s">
        <v>67</v>
      </c>
      <c r="J5" s="40" t="s">
        <v>68</v>
      </c>
      <c r="K5" s="40" t="s">
        <v>69</v>
      </c>
      <c r="L5" s="40" t="s">
        <v>70</v>
      </c>
      <c r="M5" s="40" t="s">
        <v>71</v>
      </c>
      <c r="N5" s="40" t="s">
        <v>72</v>
      </c>
      <c r="O5" s="40" t="s">
        <v>73</v>
      </c>
      <c r="P5" s="40" t="s">
        <v>74</v>
      </c>
      <c r="Q5" s="40" t="s">
        <v>75</v>
      </c>
      <c r="R5" s="40" t="s">
        <v>76</v>
      </c>
      <c r="S5" s="40" t="s">
        <v>77</v>
      </c>
      <c r="T5" s="40" t="s">
        <v>78</v>
      </c>
      <c r="U5" s="40" t="s">
        <v>79</v>
      </c>
      <c r="V5" s="40" t="s">
        <v>87</v>
      </c>
      <c r="W5" s="40" t="s">
        <v>88</v>
      </c>
      <c r="X5" s="40" t="s">
        <v>89</v>
      </c>
      <c r="Y5" s="40" t="s">
        <v>90</v>
      </c>
      <c r="Z5" s="40" t="s">
        <v>92</v>
      </c>
      <c r="AA5" s="40" t="s">
        <v>97</v>
      </c>
      <c r="AB5" s="40" t="s">
        <v>101</v>
      </c>
    </row>
    <row r="6" spans="2:28" ht="11.25">
      <c r="B6" s="14" t="s">
        <v>41</v>
      </c>
      <c r="C6" s="39">
        <v>0.0806525286121379</v>
      </c>
      <c r="D6" s="39">
        <v>0.0771912983684229</v>
      </c>
      <c r="E6" s="39">
        <v>0.06955692951173949</v>
      </c>
      <c r="F6" s="39">
        <v>0.05659170479252</v>
      </c>
      <c r="G6" s="39">
        <v>0.05129636764722796</v>
      </c>
      <c r="H6" s="39">
        <v>0.056647210289428276</v>
      </c>
      <c r="I6" s="39">
        <v>0.050244429306712655</v>
      </c>
      <c r="J6" s="39">
        <v>0.060543838606434336</v>
      </c>
      <c r="K6" s="39">
        <v>0.0616656827446775</v>
      </c>
      <c r="L6" s="39">
        <v>0.07025384380678135</v>
      </c>
      <c r="M6" s="39">
        <v>0.0809282516902012</v>
      </c>
      <c r="N6" s="39">
        <v>0.10004882266970098</v>
      </c>
      <c r="O6" s="39">
        <v>0.11781523259771912</v>
      </c>
      <c r="P6" s="39">
        <v>0.1405975605147636</v>
      </c>
      <c r="Q6" s="39">
        <v>0.21226550425193944</v>
      </c>
      <c r="R6" s="39">
        <v>0.31</v>
      </c>
      <c r="S6" s="39">
        <v>0.408584281183188</v>
      </c>
      <c r="T6" s="39">
        <v>0.47</v>
      </c>
      <c r="U6" s="39">
        <v>0.52</v>
      </c>
      <c r="V6" s="39">
        <v>0.54</v>
      </c>
      <c r="W6" s="39">
        <v>0.42</v>
      </c>
      <c r="X6" s="39">
        <v>0.36</v>
      </c>
      <c r="Y6" s="39">
        <v>0.33</v>
      </c>
      <c r="Z6" s="39">
        <v>0.29</v>
      </c>
      <c r="AA6" s="39">
        <v>0.29</v>
      </c>
      <c r="AB6" s="39">
        <v>0.3463</v>
      </c>
    </row>
    <row r="7" spans="2:28" ht="11.25">
      <c r="B7" s="14" t="s">
        <v>22</v>
      </c>
      <c r="C7" s="39">
        <v>0.16563791556290958</v>
      </c>
      <c r="D7" s="39">
        <v>0.2132773695526021</v>
      </c>
      <c r="E7" s="39">
        <v>0.12204037907712323</v>
      </c>
      <c r="F7" s="39">
        <v>0.10503765547972971</v>
      </c>
      <c r="G7" s="39">
        <v>0.08836065207098978</v>
      </c>
      <c r="H7" s="39">
        <v>0.09349020116013326</v>
      </c>
      <c r="I7" s="39">
        <v>0.1257575864668592</v>
      </c>
      <c r="J7" s="39">
        <v>0.1386934700476362</v>
      </c>
      <c r="K7" s="39">
        <v>0.06974952364899106</v>
      </c>
      <c r="L7" s="39">
        <v>0.08482685496281892</v>
      </c>
      <c r="M7" s="39">
        <v>0.13082680939576194</v>
      </c>
      <c r="N7" s="39">
        <v>0.0636909622386069</v>
      </c>
      <c r="O7" s="39">
        <v>0.09449333439614194</v>
      </c>
      <c r="P7" s="39">
        <v>0.13624324754250733</v>
      </c>
      <c r="Q7" s="39">
        <v>0.3969035165305469</v>
      </c>
      <c r="R7" s="39">
        <v>0.5</v>
      </c>
      <c r="S7" s="39">
        <v>1.19219168754725</v>
      </c>
      <c r="T7" s="39">
        <v>1.49</v>
      </c>
      <c r="U7" s="39">
        <v>2.28</v>
      </c>
      <c r="V7" s="39">
        <v>1.66</v>
      </c>
      <c r="W7" s="39">
        <v>1.68</v>
      </c>
      <c r="X7" s="39">
        <v>1.53</v>
      </c>
      <c r="Y7" s="39">
        <v>1.45</v>
      </c>
      <c r="Z7" s="39">
        <v>0.99</v>
      </c>
      <c r="AA7" s="39">
        <v>1.52</v>
      </c>
      <c r="AB7" s="39">
        <v>1.05146</v>
      </c>
    </row>
    <row r="8" spans="2:28" ht="11.25">
      <c r="B8" s="14" t="s">
        <v>5</v>
      </c>
      <c r="C8" s="39">
        <v>0.16513532042923695</v>
      </c>
      <c r="D8" s="39">
        <v>0.16431853752939363</v>
      </c>
      <c r="E8" s="39">
        <v>0.0939673756748963</v>
      </c>
      <c r="F8" s="39">
        <v>0.19843422594147503</v>
      </c>
      <c r="G8" s="39">
        <v>0.05889101487273319</v>
      </c>
      <c r="H8" s="39">
        <v>0.10324608128944894</v>
      </c>
      <c r="I8" s="39">
        <v>0.05198789956435929</v>
      </c>
      <c r="J8" s="39">
        <v>0.11048749938034283</v>
      </c>
      <c r="K8" s="39">
        <v>0.05955057455687667</v>
      </c>
      <c r="L8" s="39">
        <v>0.07420504922537861</v>
      </c>
      <c r="M8" s="39">
        <v>0.13256736027664506</v>
      </c>
      <c r="N8" s="39">
        <v>0.07218437700862317</v>
      </c>
      <c r="O8" s="39">
        <v>0.08918284460729023</v>
      </c>
      <c r="P8" s="39">
        <v>0.10977809013734693</v>
      </c>
      <c r="Q8" s="39">
        <v>0.20187739094823096</v>
      </c>
      <c r="R8" s="39">
        <v>0.24</v>
      </c>
      <c r="S8" s="39">
        <v>0.38745729660902</v>
      </c>
      <c r="T8" s="39">
        <v>0.43</v>
      </c>
      <c r="U8" s="39">
        <v>0.56</v>
      </c>
      <c r="V8" s="39">
        <v>0.69</v>
      </c>
      <c r="W8" s="39">
        <v>0.64</v>
      </c>
      <c r="X8" s="39">
        <v>0.62</v>
      </c>
      <c r="Y8" s="39">
        <v>0.46</v>
      </c>
      <c r="Z8" s="39">
        <v>0.58</v>
      </c>
      <c r="AA8" s="39">
        <v>0.73</v>
      </c>
      <c r="AB8" s="39">
        <v>0.58329</v>
      </c>
    </row>
    <row r="9" spans="2:28" ht="11.25">
      <c r="B9" s="14" t="s">
        <v>40</v>
      </c>
      <c r="C9" s="39">
        <v>0.04380340684919361</v>
      </c>
      <c r="D9" s="39">
        <v>0.09590307267048043</v>
      </c>
      <c r="E9" s="39">
        <v>0.03648662709252023</v>
      </c>
      <c r="F9" s="39">
        <v>0.0809640197908199</v>
      </c>
      <c r="G9" s="39">
        <v>0.030837731696558998</v>
      </c>
      <c r="H9" s="39">
        <v>0.0908092066178816</v>
      </c>
      <c r="I9" s="39">
        <v>0.1310524376612928</v>
      </c>
      <c r="J9" s="39">
        <v>0.12018992862817277</v>
      </c>
      <c r="K9" s="39">
        <v>0.04260441095508594</v>
      </c>
      <c r="L9" s="39">
        <v>0.09745869732871015</v>
      </c>
      <c r="M9" s="39">
        <v>0.09755293648686447</v>
      </c>
      <c r="N9" s="39">
        <v>0.07122967236910882</v>
      </c>
      <c r="O9" s="39">
        <v>0.17376216832575472</v>
      </c>
      <c r="P9" s="39">
        <v>0.14733228176836374</v>
      </c>
      <c r="Q9" s="39">
        <v>0.5405586563987526</v>
      </c>
      <c r="R9" s="39">
        <v>0.47</v>
      </c>
      <c r="S9" s="39">
        <v>1.43</v>
      </c>
      <c r="T9" s="39">
        <v>0.78</v>
      </c>
      <c r="U9" s="39">
        <v>2.32</v>
      </c>
      <c r="V9" s="39">
        <v>1.05</v>
      </c>
      <c r="W9" s="39">
        <v>1.25</v>
      </c>
      <c r="X9" s="39">
        <v>0.73</v>
      </c>
      <c r="Y9" s="39">
        <v>1.23</v>
      </c>
      <c r="Z9" s="39">
        <v>0.54</v>
      </c>
      <c r="AA9" s="39">
        <v>0.79</v>
      </c>
      <c r="AB9" s="39">
        <v>0.48216</v>
      </c>
    </row>
    <row r="10" spans="2:28" ht="11.25">
      <c r="B10" s="14" t="s">
        <v>6</v>
      </c>
      <c r="C10" s="39">
        <v>0.0930788592314991</v>
      </c>
      <c r="D10" s="39">
        <v>0.1041114235941326</v>
      </c>
      <c r="E10" s="39">
        <v>0.07430123339332587</v>
      </c>
      <c r="F10" s="39">
        <v>0.07876830458817323</v>
      </c>
      <c r="G10" s="39">
        <v>0.05428589410135391</v>
      </c>
      <c r="H10" s="39">
        <v>0.07279614489042423</v>
      </c>
      <c r="I10" s="39">
        <v>0.07160199116380934</v>
      </c>
      <c r="J10" s="39">
        <v>0.09056653500257567</v>
      </c>
      <c r="K10" s="39">
        <v>0.06004732375444711</v>
      </c>
      <c r="L10" s="39">
        <v>0.07921470090558717</v>
      </c>
      <c r="M10" s="39">
        <v>0.09293015224392644</v>
      </c>
      <c r="N10" s="39">
        <v>0.08450408210803634</v>
      </c>
      <c r="O10" s="39">
        <v>0.12016587495976419</v>
      </c>
      <c r="P10" s="39">
        <v>0.1398478732462105</v>
      </c>
      <c r="Q10" s="39">
        <v>0.28332394419109863</v>
      </c>
      <c r="R10" s="39">
        <v>0.37</v>
      </c>
      <c r="S10" s="39">
        <v>0.663411445674587</v>
      </c>
      <c r="T10" s="39">
        <v>0.69</v>
      </c>
      <c r="U10" s="39">
        <v>1.02</v>
      </c>
      <c r="V10" s="39">
        <v>0.84</v>
      </c>
      <c r="W10" s="39">
        <v>0.73</v>
      </c>
      <c r="X10" s="39">
        <v>0.62</v>
      </c>
      <c r="Y10" s="39">
        <v>0.63</v>
      </c>
      <c r="Z10" s="39">
        <v>0.48</v>
      </c>
      <c r="AA10" s="39">
        <v>0.57</v>
      </c>
      <c r="AB10" s="39">
        <v>0.48478000000000004</v>
      </c>
    </row>
    <row r="11" spans="2:19" ht="12.75">
      <c r="B11" s="33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Nykredit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</dc:creator>
  <cp:keywords/>
  <dc:description/>
  <cp:lastModifiedBy>B54678</cp:lastModifiedBy>
  <cp:lastPrinted>2010-05-11T12:32:20Z</cp:lastPrinted>
  <dcterms:created xsi:type="dcterms:W3CDTF">2004-12-20T14:05:40Z</dcterms:created>
  <dcterms:modified xsi:type="dcterms:W3CDTF">2012-02-23T19:23:03Z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ntentTy">
    <vt:lpwstr>Document</vt:lpwstr>
  </property>
  <property fmtid="{D5CDD505-2E9C-101B-9397-08002B2CF9AE}" pid="4" name="display_urn:schemas-microsoft-com:office:office#Edit">
    <vt:lpwstr>System Account</vt:lpwstr>
  </property>
  <property fmtid="{D5CDD505-2E9C-101B-9397-08002B2CF9AE}" pid="5" name="display_urn:schemas-microsoft-com:office:office#Auth">
    <vt:lpwstr>System Account</vt:lpwstr>
  </property>
  <property fmtid="{D5CDD505-2E9C-101B-9397-08002B2CF9AE}" pid="6" name="xd_Signatu">
    <vt:lpwstr/>
  </property>
  <property fmtid="{D5CDD505-2E9C-101B-9397-08002B2CF9AE}" pid="7" name="Ord">
    <vt:lpwstr>75400.0000000000</vt:lpwstr>
  </property>
  <property fmtid="{D5CDD505-2E9C-101B-9397-08002B2CF9AE}" pid="8" name="TemplateU">
    <vt:lpwstr/>
  </property>
  <property fmtid="{D5CDD505-2E9C-101B-9397-08002B2CF9AE}" pid="9" name="ComplianceAsset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xd_Prog">
    <vt:lpwstr/>
  </property>
  <property fmtid="{D5CDD505-2E9C-101B-9397-08002B2CF9AE}" pid="13" name="_SourceU">
    <vt:lpwstr/>
  </property>
  <property fmtid="{D5CDD505-2E9C-101B-9397-08002B2CF9AE}" pid="14" name="_SharedFileInd">
    <vt:lpwstr/>
  </property>
</Properties>
</file>